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6daceb1ac1aaa5/Desktop/"/>
    </mc:Choice>
  </mc:AlternateContent>
  <xr:revisionPtr revIDLastSave="0" documentId="8_{C65395D7-C027-4958-BE9A-9FD2F59C392B}" xr6:coauthVersionLast="47" xr6:coauthVersionMax="47" xr10:uidLastSave="{00000000-0000-0000-0000-000000000000}"/>
  <bookViews>
    <workbookView xWindow="-120" yWindow="-120" windowWidth="29040" windowHeight="15720" xr2:uid="{8B5B427C-F924-438E-9901-CD63AD38A13B}"/>
  </bookViews>
  <sheets>
    <sheet name="สรุปเงินอุดหนุนปี 68 (ปัจจุบัน)" sheetId="1" r:id="rId1"/>
  </sheets>
  <definedNames>
    <definedName name="_xlnm.Print_Area" localSheetId="0">'สรุปเงินอุดหนุนปี 68 (ปัจจุบัน)'!$A$1:$E$180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6" i="1" l="1"/>
  <c r="B153" i="1"/>
  <c r="B158" i="1" s="1"/>
  <c r="B140" i="1"/>
  <c r="B119" i="1"/>
  <c r="B97" i="1"/>
  <c r="B96" i="1"/>
  <c r="C86" i="1"/>
  <c r="B86" i="1"/>
  <c r="C84" i="1"/>
  <c r="B84" i="1"/>
  <c r="B51" i="1"/>
  <c r="B50" i="1"/>
  <c r="B40" i="1"/>
  <c r="B39" i="1" s="1"/>
  <c r="C39" i="1"/>
  <c r="B11" i="1"/>
  <c r="B10" i="1"/>
  <c r="C5" i="1"/>
  <c r="C133" i="1" s="1"/>
  <c r="B5" i="1"/>
  <c r="B133" i="1" s="1"/>
</calcChain>
</file>

<file path=xl/sharedStrings.xml><?xml version="1.0" encoding="utf-8"?>
<sst xmlns="http://schemas.openxmlformats.org/spreadsheetml/2006/main" count="155" uniqueCount="114">
  <si>
    <t>สรุปเงินอุดหนุน ประจำปีงบประมาณ พ.ศ. 2568</t>
  </si>
  <si>
    <t xml:space="preserve"> องค์การบริหารส่วนจังหวัดนครปฐม</t>
  </si>
  <si>
    <t>ปี 2568</t>
  </si>
  <si>
    <r>
      <t xml:space="preserve">ยอดได้รับจัดสรร </t>
    </r>
    <r>
      <rPr>
        <b/>
        <sz val="10"/>
        <rFont val="TH SarabunPSK"/>
        <family val="2"/>
      </rPr>
      <t>(พ.ร.บ. + แปรญัตติเพิ่ม)</t>
    </r>
  </si>
  <si>
    <t xml:space="preserve"> จ่ายจริง ปี 2568 (ไตรมาสที่ 1)            </t>
  </si>
  <si>
    <t>เหลือจ่าย</t>
  </si>
  <si>
    <t>หมายเหตุ</t>
  </si>
  <si>
    <t>1. การจัดบริการสาธารณะด้านการศึกษา</t>
  </si>
  <si>
    <r>
      <rPr>
        <b/>
        <u/>
        <sz val="15"/>
        <rFont val="TH SarabunPSK"/>
        <family val="2"/>
      </rPr>
      <t>เงินอุดหนุนทั่วไป</t>
    </r>
    <r>
      <rPr>
        <sz val="15"/>
        <rFont val="TH SarabunPSK"/>
        <family val="2"/>
      </rPr>
      <t xml:space="preserve"> (งบบุคลากร : เงินเดือน)</t>
    </r>
  </si>
  <si>
    <t xml:space="preserve">    (1) เงินอุดหนุนสำหรับการจัดการศึกษาภาคบังคับ (บำเหน็จ บำนาญ)  </t>
  </si>
  <si>
    <t>จำนวน 6 อัตรา คือ ขรก. บำนาญส่วนจังหวัด (ครู)</t>
  </si>
  <si>
    <t>เงินบำเหน็จบำนาญ ครู, เงินช่วยค่าครองชีพผู้รับบำนาญ (ช.ค.บ.)</t>
  </si>
  <si>
    <t>2. การจัดบริการสาธารณะด้านโครงสร้างพื้นฐาน</t>
  </si>
  <si>
    <r>
      <rPr>
        <b/>
        <u/>
        <sz val="15"/>
        <rFont val="TH SarabunPSK"/>
        <family val="2"/>
      </rPr>
      <t>เงินอุดหนุนเฉพาะกิจ</t>
    </r>
    <r>
      <rPr>
        <sz val="15"/>
        <rFont val="TH SarabunPSK"/>
        <family val="2"/>
      </rPr>
      <t xml:space="preserve"> (งบลงทุน : ค่าที่ดิน/สิ่งก่อสร้าง)</t>
    </r>
  </si>
  <si>
    <t xml:space="preserve">   (1) ค่าปรับปรุงทางและสะพานที่มีราคาต่อหน่วยต่ำกว่า 10 ล้านบาท  </t>
  </si>
  <si>
    <t>จำนวน 4 สายทาง งบประมาณ 16,835,000 บาท</t>
  </si>
  <si>
    <t>เงินอุดหนุนการปรับปรุงบำรุงรักษาถนน</t>
  </si>
  <si>
    <t>ปรับปรุงถนนแอสฟัลท์ติกคอนกรีต</t>
  </si>
  <si>
    <t xml:space="preserve">     1. ปรับปรุงถนนลาดยางแอสฟัลท์ติกคอนกรีต หมู่ที่ 18 ตำบลทุ่งลูกนก </t>
  </si>
  <si>
    <t xml:space="preserve">         เชื่อมต่อ หมู่ที่ 8 ตำบลหนองกระทุ่ม อำเภอกำแพงแสน </t>
  </si>
  <si>
    <t xml:space="preserve">         จังหวัดนครปฐม ขนาดพื้นที่ไม่น้อยกว่า 14,100 ตารางเมตร </t>
  </si>
  <si>
    <t xml:space="preserve">         แผนฯ (พ.ศ. 2566-2570) หน้า 372 ข้อ 50</t>
  </si>
  <si>
    <t xml:space="preserve">     2. ปรับปรุงถนนลาดยางแอสฟัลท์ติกคอนกรีต </t>
  </si>
  <si>
    <t xml:space="preserve">         สายเลียบคลองท่าสาร -  บางปลา จากสะพานวัดวังน้ำเขียว หมู่ที่ 14</t>
  </si>
  <si>
    <t xml:space="preserve">         ตำบลวังน้ำเขียว เชื่อมต่อ หมู่ที่ 10 ตำบลกำแพงแสน อำเภอกำแพงแสน</t>
  </si>
  <si>
    <t xml:space="preserve">         จังหวัดนครปฐม ขนาดพื้นที่ไม่น้อยกว่า 4,500 ตารางเมตร </t>
  </si>
  <si>
    <t xml:space="preserve">         แผนฯ (พ.ศ. 2566-2570 ) หน้า 376 ข้อ 62</t>
  </si>
  <si>
    <t xml:space="preserve">     3. ปรับปรุงถนนลาดยางแอสฟัลท์ติกคอนกรีต </t>
  </si>
  <si>
    <t xml:space="preserve">         สายทางจากถนนลาดยางเดิม อบจ. หมู่ที่ 12 ตำบลสามง่าม </t>
  </si>
  <si>
    <t xml:space="preserve">         ถึงถนนลาดยาง หมู่ที่ 3 ตำบลสามง่าม อำเภอดอนตูม เชื่อมต่อ</t>
  </si>
  <si>
    <t xml:space="preserve">         พื้นที่บ้านดอนยอ ตำลบลดอนตูม อำเภอบางเลน จังหวัดนครปฐม </t>
  </si>
  <si>
    <t xml:space="preserve">         ขนาดพื้นที่ไม่น้อยกว่า 6,720 ตารางเมตร</t>
  </si>
  <si>
    <t xml:space="preserve">         แผนฯ (พ.ศ. 2566-2570) หน้า 415 ข้อ 6</t>
  </si>
  <si>
    <t xml:space="preserve">     4. ปรับปรุงถนนลาดยางแอสฟัลท์ติกคอนกรีต สายหมู่ที่ 8 </t>
  </si>
  <si>
    <t xml:space="preserve">         สายแยกวงแหวน - บ้านดอนหัวนา ตำบลดอนยายหอม  </t>
  </si>
  <si>
    <t xml:space="preserve">         อำเภอเมืองนครปฐม เชื่อมต่อ ตำบลโคกพระเจดีย์ อำเภอนครชัยศรี</t>
  </si>
  <si>
    <t xml:space="preserve">         จังหวัดนครปฐม ขนาดพื้นที่ไม่น้อยกว่า 6,120 ตารางเมตร</t>
  </si>
  <si>
    <r>
      <t xml:space="preserve">         แผนฯ (พ.ศ. 2566-2570) หน้า 203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ข้อ 25</t>
    </r>
  </si>
  <si>
    <t>3. การจัดบริการสาธารณะด้านสังคม</t>
  </si>
  <si>
    <r>
      <rPr>
        <b/>
        <u/>
        <sz val="15"/>
        <rFont val="TH SarabunPSK"/>
        <family val="2"/>
      </rPr>
      <t>เงินอุดหนุนทั่วไป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>(งบดำเนินงาน : ค่าใช้สอย)</t>
    </r>
  </si>
  <si>
    <t xml:space="preserve">   (1) เงินอุดหนุนสำหรับสนับสนุนสถานสงเคราะห์คนชรา จำนวน 2 แห่ง</t>
  </si>
  <si>
    <t xml:space="preserve">   - สถานสงเคราะห์คนชรานครปฐม จำนวน 3,957,900 บาท</t>
  </si>
  <si>
    <t xml:space="preserve">   - สถานสงเคราะห์คนชราเฉลิมราชกุมารี (หลวงพ่อเปิ่นอุปถัมภ์) </t>
  </si>
  <si>
    <t xml:space="preserve">     จำนวน 3,788,100 บาท</t>
  </si>
  <si>
    <t xml:space="preserve">   (2) เงินอุดหนุนการพัฒนาคุณภาพการให้บริการด้านสาธารณสุขของสถานี</t>
  </si>
  <si>
    <t>อนามัยถ่ายโอน จำนวน 36 แห่ง  (S = 6 แห่ง,  M = 27 แห่ง,  L = 3 แห่ง)</t>
  </si>
  <si>
    <t xml:space="preserve">ขนาด S  (1,000,000 บาท) จำนวน    6 แห่ง =   6,000,000 บาท </t>
  </si>
  <si>
    <t xml:space="preserve">ขนาด M (1,500,000 บาท) จำนวน 27 แห่ง  =  40,500,000 บาท  </t>
  </si>
  <si>
    <t xml:space="preserve">ขนาด L  (2,000,000 บาท) จำนวน   3 แห่ง  =   6,000,000 บาท </t>
  </si>
  <si>
    <r>
      <rPr>
        <b/>
        <u/>
        <sz val="15"/>
        <rFont val="TH SarabunPSK"/>
        <family val="2"/>
      </rPr>
      <t>เงินอุดหนุนเฉพาะกิจ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>(งบลงทุน : ค่าครุภัณฑ์)</t>
    </r>
  </si>
  <si>
    <t xml:space="preserve">   (1) ครุภัณฑ์อื่นๆ ที่มีราคาต่อหน่วยต่ำกว่า 1 ล้านบาท </t>
  </si>
  <si>
    <t>1. เครื่องผลิตออกซิเจน ขนาด 10 ลิตร                                      1 เครื่อง</t>
  </si>
  <si>
    <t>(รพ.สต.บ้านสวนผัก ต.บ้านใหม่ อ.สามพราน จ.นครปฐม)</t>
  </si>
  <si>
    <t>(แผนพัฒนาสุขภาพระดับพื้นที่ (พ.ศ.2566-2570) หน้า 105 ข้อ 131</t>
  </si>
  <si>
    <t>2. เครื่องดูดเสมหะ                                                               1 เครื่อง</t>
  </si>
  <si>
    <t>3. โคมไฟตรวจภายใน                                                            1 ชุด</t>
  </si>
  <si>
    <t xml:space="preserve">4. รถบรรทุก (ดีเซล) ขนาด 1 ตัน ปริมาตรกระบอกสูบไม่ต่ำกว่า 2,400 ซีซี </t>
  </si>
  <si>
    <t xml:space="preserve">หรือกำลังเครื่องยนต์สูงสุดไม่ต่ำกว่า 110 กิโลวัตต์ ขับเคลื่อน 2 ล้อ </t>
  </si>
  <si>
    <t>แบบดับเบิ้ลแค็บ พร้อมหลังคาไฟเบอร์กลาสหรือเหล็ก                   1 คัน</t>
  </si>
  <si>
    <r>
      <t>(</t>
    </r>
    <r>
      <rPr>
        <u/>
        <sz val="15"/>
        <rFont val="TH SarabunPSK"/>
        <family val="2"/>
      </rPr>
      <t xml:space="preserve">รพ.สต.ตำบลบางแก้ว ต.บางแก้ว อ.นครชัยศรี </t>
    </r>
    <r>
      <rPr>
        <sz val="15"/>
        <rFont val="TH SarabunPSK"/>
        <family val="2"/>
      </rPr>
      <t>จ.นครปฐม)</t>
    </r>
  </si>
  <si>
    <t>(แผนพัฒนาสุขภาพระดับพื้นที่ (พ.ศ.2566-2570) เพิ่มเติม ฉ.2 พ.ศ.2566 ข้อ4</t>
  </si>
  <si>
    <t>5. เครื่องกระตุกไฟฟ้าหัวใจชนิดอัตโนมัติ                                 1 เครื่อง</t>
  </si>
  <si>
    <t>พร้อมตู้ตั้งพื้นจอแสดงผล และระบบสัญญาณเตือน</t>
  </si>
  <si>
    <t>(รพ.สต.ตำบลบางระกำ ต.บางระกำ อ.บางเลน)</t>
  </si>
  <si>
    <t>(แผนพัฒนาสุขภาพระดับพื้นที่ (พ.ศ.2566-2570) เพิ่มเติม ฉ.1 พ.ศ.2566 ข้อ5</t>
  </si>
  <si>
    <t xml:space="preserve">6. รถบรรทุก (ดีเซล) ขนาด 1 ตัน ปริมาตรกระบอกสูบไม่ต่ำกว่า 2,400 ซีซี </t>
  </si>
  <si>
    <r>
      <t>(</t>
    </r>
    <r>
      <rPr>
        <u/>
        <sz val="15"/>
        <rFont val="TH SarabunPSK"/>
        <family val="2"/>
      </rPr>
      <t>รพ.สต.ตำบลบางระกำ ต.บางระกำ อ.บางเลน</t>
    </r>
    <r>
      <rPr>
        <sz val="15"/>
        <rFont val="TH SarabunPSK"/>
        <family val="2"/>
      </rPr>
      <t xml:space="preserve"> จ.นครปฐม)</t>
    </r>
  </si>
  <si>
    <t>(แผนพัฒนาสุขภาพระดับพื้นที่ (พ.ศ.2566-2570) เพิ่มเติม ฉ.1 พ.ศ.2566 ข้อ3</t>
  </si>
  <si>
    <t>4. การจัดบริการสาธารณะด้านการบริหารจัดการ</t>
  </si>
  <si>
    <r>
      <rPr>
        <b/>
        <u/>
        <sz val="15"/>
        <rFont val="TH SarabunPSK"/>
        <family val="2"/>
      </rPr>
      <t>เงินอุดหนุนทั่วไป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>(งบบุคลากร : เงินเดือน)</t>
    </r>
  </si>
  <si>
    <t>เงินอุดหนุนสำหรับสนับสนุนการถ่ายโอนบุคลากร (จำนวน 145 อัตรา)</t>
  </si>
  <si>
    <t xml:space="preserve">    (1) เงินอุดหนุนสำหรับสนับสนุนการถ่ายโอนบุคลากร (กองคลัง)  </t>
  </si>
  <si>
    <r>
      <t xml:space="preserve">        </t>
    </r>
    <r>
      <rPr>
        <b/>
        <sz val="15"/>
        <rFont val="TH SarabunPSK"/>
        <family val="2"/>
      </rPr>
      <t>จำนวน 7 อัตรา</t>
    </r>
  </si>
  <si>
    <t xml:space="preserve">    (2) เงินอุดหนุนสำหรับสนับสนุนการถ่ายโอนบุคลากร รพ.สต. </t>
  </si>
  <si>
    <r>
      <t xml:space="preserve">     </t>
    </r>
    <r>
      <rPr>
        <sz val="15"/>
        <rFont val="TH SarabunPSK"/>
        <family val="2"/>
      </rPr>
      <t xml:space="preserve"> (กองสาธารณสุข)</t>
    </r>
    <r>
      <rPr>
        <b/>
        <sz val="15"/>
        <rFont val="TH SarabunPSK"/>
        <family val="2"/>
      </rPr>
      <t xml:space="preserve"> จำนวน 138 อัตรา (รวมบำนาญ 8 อัตรา)</t>
    </r>
  </si>
  <si>
    <r>
      <rPr>
        <b/>
        <sz val="15"/>
        <rFont val="TH SarabunPSK"/>
        <family val="2"/>
      </rPr>
      <t>*ยอดตามร่าง พ.ร.บ.</t>
    </r>
    <r>
      <rPr>
        <sz val="15"/>
        <rFont val="TH SarabunPSK"/>
        <family val="2"/>
      </rPr>
      <t xml:space="preserve">  69,709,900 บาท  จำนวน 131 อัตรา</t>
    </r>
  </si>
  <si>
    <r>
      <rPr>
        <b/>
        <sz val="15"/>
        <rFont val="TH SarabunPSK"/>
        <family val="2"/>
      </rPr>
      <t>*ยอดแปรญัตติเพิ่ม</t>
    </r>
    <r>
      <rPr>
        <sz val="15"/>
        <rFont val="TH SarabunPSK"/>
        <family val="2"/>
      </rPr>
      <t xml:space="preserve">      2,646,500 บาท  จำนวน    7 อัตรา</t>
    </r>
  </si>
  <si>
    <r>
      <t xml:space="preserve"> แยกเป็น - แปรเพิ่ม 986,400 บาท  จำนวน 2 อัตรา</t>
    </r>
    <r>
      <rPr>
        <b/>
        <sz val="15"/>
        <rFont val="TH SarabunPSK"/>
        <family val="2"/>
      </rPr>
      <t xml:space="preserve"> (บัญชีเปลี่ยนแปลง)</t>
    </r>
  </si>
  <si>
    <r>
      <t xml:space="preserve">                (</t>
    </r>
    <r>
      <rPr>
        <b/>
        <sz val="12"/>
        <rFont val="TH SarabunPSK"/>
        <family val="2"/>
      </rPr>
      <t>บัญชี4</t>
    </r>
    <r>
      <rPr>
        <sz val="12"/>
        <rFont val="TH SarabunPSK"/>
        <family val="2"/>
      </rPr>
      <t xml:space="preserve">=จำนวน 2 อัตรา ให้เฉพาะเงินเดือน และรวมส่วนควบอีก 100,600 บาท) </t>
    </r>
  </si>
  <si>
    <t xml:space="preserve">            - โอนตามระเบียบฯ กพ.(จากสถ.) 1,559,500 บาท จำนวน 3 อัตรา</t>
  </si>
  <si>
    <t xml:space="preserve">    (3) เงินอุดหนุนดำเนินการตามอำนาจหน้าที่และภารกิจถ่ายโอน </t>
  </si>
  <si>
    <r>
      <rPr>
        <b/>
        <u/>
        <sz val="15"/>
        <rFont val="TH SarabunPSK"/>
        <family val="2"/>
      </rPr>
      <t>งบดำเนินงาน</t>
    </r>
    <r>
      <rPr>
        <b/>
        <sz val="15"/>
        <rFont val="TH SarabunPSK"/>
        <family val="2"/>
      </rPr>
      <t xml:space="preserve"> (ค่าใช้สอย)</t>
    </r>
  </si>
  <si>
    <t xml:space="preserve">1. ปรับปรุงถนนลาดยางแอสฟัลท์ติกคอนกรีต ถนน อบจ.นฐ. 0017 </t>
  </si>
  <si>
    <t xml:space="preserve">    ค่ายลูกเสือ - กำแพงแสน ตำบลทุ่งกระพังโหม, ตำบลทุ่งขวาง,  </t>
  </si>
  <si>
    <t xml:space="preserve">    ตำบลห้วยหมอนทอง, ตำบลรางพิกุล อำเภอกำแพงแสน  </t>
  </si>
  <si>
    <t xml:space="preserve">    จังหวัดนครปฐม ขนาดพื้นที่ไม่น้อยกว่า 24,120 ตารางเมตร </t>
  </si>
  <si>
    <t xml:space="preserve">2. ปรับปรุงถนนลาดยางแอสฟัลท์ติกคอนกรีต ถนน อบจ.นฐ. 0061 </t>
  </si>
  <si>
    <t xml:space="preserve">    บ้านทัพหลวง - บ้านบ่อพลับ ตำบลทัพหลวง, ตำบลนครปฐม, </t>
  </si>
  <si>
    <t xml:space="preserve">    ตำบลบ่อพลับ อำเภอเมืองนครปฐม จังหวัดนครปฐม </t>
  </si>
  <si>
    <t xml:space="preserve">    ขนาดพื้นที่ไม่น้อยกว่า 18,810 ตารางเมตร</t>
  </si>
  <si>
    <r>
      <t xml:space="preserve">    (เป็นเงินข้อบัญญัติ 11,532,000 บาท </t>
    </r>
    <r>
      <rPr>
        <b/>
        <u/>
        <sz val="14"/>
        <rFont val="TH SarabunPSK"/>
        <family val="2"/>
      </rPr>
      <t xml:space="preserve">แยกในระบบ BBL </t>
    </r>
  </si>
  <si>
    <t xml:space="preserve">    เป็นงบดำเนินงาน 3,822,100 บาท งบลงทุน 7,709,900 บาท)</t>
  </si>
  <si>
    <t xml:space="preserve">3. ปรับปรุงถนนลาดยางแอสฟัลท์ติกคอนกรีต ถนน อบจ.นฐ. 0013 </t>
  </si>
  <si>
    <t xml:space="preserve">   บ้านคลองใหม่ – บ้านแคแถว ตำบลคลองใหม่ อำเภอสามพราน, </t>
  </si>
  <si>
    <t xml:space="preserve">   ตำบลขุนแก้ว อำเภอนครชัยศรี จังหวัดนครปฐม </t>
  </si>
  <si>
    <t xml:space="preserve">   ขนาดพื้นที่ไม่น้อยกว่า 25,625 ตารางเมตร </t>
  </si>
  <si>
    <t xml:space="preserve">   (เป็นเงินรายได้ 6,724,100 บาท รวมเป็นเงินงบประมาณ 15,295,000 บาท)</t>
  </si>
  <si>
    <t>งบลงทุน (ค่าที่ดิน/สิ่งก่อสร้าง)</t>
  </si>
  <si>
    <t xml:space="preserve">1. ปรับปรุงถนนลาดยางแอสฟัลท์ติกคอนกรีต ถนน อบจ.นฐ. 0036 </t>
  </si>
  <si>
    <t xml:space="preserve">    บ้านหัวทราย - บ้านไผ่คอกวัว ตำบลดอนตูม อำเภอบางเลน  </t>
  </si>
  <si>
    <t xml:space="preserve">    จังหวัดนครปฐม ขนาดพื้นที่ไม่น้อยกว่า 17,770 ตารางเมตร </t>
  </si>
  <si>
    <t xml:space="preserve">2. ปรับปรุงถนนลาดยางแอสฟัลท์ติกคอนกรีต ถนน อบจ.นฐ. 0040 </t>
  </si>
  <si>
    <t xml:space="preserve">   บ้านลาดสะแก - ไผ่งาม ตำบลดอนตูม อำเภอบางเลน จังหวัดนครปฐม </t>
  </si>
  <si>
    <t xml:space="preserve">   ขนาดพื้นที่ไม่น้อยกว่า 36,894 ตารางเมตร </t>
  </si>
  <si>
    <t xml:space="preserve">3. ปรับปรุงถนนลาดยางแอสฟัลท์ติกคอนกรีต ถนน อบจ.นฐ. 0061 </t>
  </si>
  <si>
    <t>รวมทั้งสิ้น</t>
  </si>
  <si>
    <t>ผลผลิตการจัดบริการสาธารณะ</t>
  </si>
  <si>
    <t>บาท</t>
  </si>
  <si>
    <t xml:space="preserve">     รวมงบประมาณ   </t>
  </si>
  <si>
    <r>
      <rPr>
        <b/>
        <u/>
        <sz val="15"/>
        <rFont val="TH SarabunPSK"/>
        <family val="2"/>
      </rPr>
      <t>จำแนกเป็น</t>
    </r>
    <r>
      <rPr>
        <sz val="15"/>
        <rFont val="TH SarabunPSK"/>
        <family val="2"/>
      </rPr>
      <t xml:space="preserve">    </t>
    </r>
    <r>
      <rPr>
        <b/>
        <sz val="15"/>
        <rFont val="TH SarabunPSK"/>
        <family val="2"/>
      </rPr>
      <t>เงินอุดหนุนทั่วไป</t>
    </r>
    <r>
      <rPr>
        <sz val="15"/>
        <rFont val="TH SarabunPSK"/>
        <family val="2"/>
      </rPr>
      <t xml:space="preserve"> </t>
    </r>
  </si>
  <si>
    <t xml:space="preserve">                      - เงินอุดหนุนเป็นค่าใช้จ่ายดำเนินงาน</t>
  </si>
  <si>
    <t xml:space="preserve">                      - เงินอุดหนุนเป็นค่าใช้จ่ายบุคลากร</t>
  </si>
  <si>
    <t xml:space="preserve">                  เงินอุดหนุนเฉพาะกิจ </t>
  </si>
  <si>
    <t xml:space="preserve">                     - ครุภัณฑ์ ที่ดิน/สื่งก่อสร้าง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</si>
</sst>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0"/>
      <name val="Arial"/>
      <charset val="222"/>
    </font>
    <font>
      <sz val="10"/>
      <name val="Arial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u/>
      <sz val="15"/>
      <name val="TH SarabunPSK"/>
      <family val="2"/>
    </font>
    <font>
      <b/>
      <u val="double"/>
      <sz val="15"/>
      <name val="TH SarabunPSK"/>
      <family val="2"/>
    </font>
    <font>
      <u/>
      <sz val="15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u val="doubleAccounting"/>
      <sz val="15"/>
      <name val="TH SarabunPSK"/>
      <family val="2"/>
    </font>
    <font>
      <u val="singleAccounting"/>
      <sz val="15"/>
      <name val="TH SarabunPSK"/>
      <family val="2"/>
    </font>
    <font>
      <sz val="15"/>
      <color indexed="10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3" fontId="2" fillId="0" borderId="4" xfId="0" applyNumberFormat="1" applyFont="1" applyBorder="1"/>
    <xf numFmtId="3" fontId="7" fillId="0" borderId="4" xfId="0" applyNumberFormat="1" applyFont="1" applyBorder="1"/>
    <xf numFmtId="0" fontId="3" fillId="0" borderId="4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left"/>
    </xf>
    <xf numFmtId="187" fontId="3" fillId="0" borderId="4" xfId="1" applyNumberFormat="1" applyFont="1" applyBorder="1" applyAlignment="1"/>
    <xf numFmtId="3" fontId="3" fillId="0" borderId="4" xfId="0" applyNumberFormat="1" applyFont="1" applyBorder="1"/>
    <xf numFmtId="3" fontId="8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187" fontId="9" fillId="0" borderId="4" xfId="1" applyNumberFormat="1" applyFont="1" applyBorder="1"/>
    <xf numFmtId="187" fontId="2" fillId="0" borderId="4" xfId="0" applyNumberFormat="1" applyFont="1" applyBorder="1" applyAlignment="1">
      <alignment horizontal="right"/>
    </xf>
    <xf numFmtId="187" fontId="11" fillId="0" borderId="4" xfId="0" applyNumberFormat="1" applyFont="1" applyBorder="1"/>
    <xf numFmtId="0" fontId="3" fillId="0" borderId="4" xfId="0" applyFont="1" applyBorder="1" applyAlignment="1">
      <alignment horizontal="center"/>
    </xf>
    <xf numFmtId="187" fontId="2" fillId="0" borderId="4" xfId="1" applyNumberFormat="1" applyFont="1" applyBorder="1"/>
    <xf numFmtId="187" fontId="3" fillId="0" borderId="4" xfId="1" applyNumberFormat="1" applyFont="1" applyBorder="1"/>
    <xf numFmtId="0" fontId="6" fillId="0" borderId="3" xfId="0" applyFont="1" applyBorder="1"/>
    <xf numFmtId="2" fontId="3" fillId="0" borderId="3" xfId="0" applyNumberFormat="1" applyFont="1" applyBorder="1" applyAlignment="1">
      <alignment horizontal="left"/>
    </xf>
    <xf numFmtId="187" fontId="12" fillId="0" borderId="4" xfId="1" applyNumberFormat="1" applyFont="1" applyBorder="1"/>
    <xf numFmtId="2" fontId="3" fillId="0" borderId="4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3" fontId="2" fillId="0" borderId="6" xfId="0" applyNumberFormat="1" applyFont="1" applyBorder="1"/>
    <xf numFmtId="0" fontId="3" fillId="0" borderId="6" xfId="0" applyFont="1" applyBorder="1"/>
    <xf numFmtId="0" fontId="2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5" fontId="16" fillId="0" borderId="4" xfId="0" applyNumberFormat="1" applyFont="1" applyBorder="1" applyAlignment="1">
      <alignment horizontal="center"/>
    </xf>
    <xf numFmtId="15" fontId="15" fillId="0" borderId="4" xfId="0" applyNumberFormat="1" applyFont="1" applyBorder="1"/>
    <xf numFmtId="0" fontId="3" fillId="0" borderId="7" xfId="0" applyFont="1" applyBorder="1" applyAlignment="1">
      <alignment horizontal="left"/>
    </xf>
    <xf numFmtId="187" fontId="3" fillId="0" borderId="5" xfId="1" applyNumberFormat="1" applyFont="1" applyBorder="1"/>
    <xf numFmtId="187" fontId="17" fillId="0" borderId="4" xfId="1" applyNumberFormat="1" applyFont="1" applyBorder="1"/>
    <xf numFmtId="187" fontId="18" fillId="0" borderId="4" xfId="1" applyNumberFormat="1" applyFont="1" applyBorder="1"/>
    <xf numFmtId="0" fontId="3" fillId="0" borderId="4" xfId="0" applyFont="1" applyBorder="1" applyAlignment="1">
      <alignment horizontal="right"/>
    </xf>
    <xf numFmtId="4" fontId="14" fillId="0" borderId="4" xfId="0" applyNumberFormat="1" applyFont="1" applyBorder="1"/>
    <xf numFmtId="43" fontId="9" fillId="0" borderId="4" xfId="1" applyFont="1" applyBorder="1" applyAlignment="1">
      <alignment horizontal="center" vertical="center"/>
    </xf>
    <xf numFmtId="0" fontId="19" fillId="0" borderId="4" xfId="0" applyFont="1" applyBorder="1" applyAlignment="1">
      <alignment horizontal="right"/>
    </xf>
    <xf numFmtId="0" fontId="9" fillId="0" borderId="4" xfId="0" applyFont="1" applyBorder="1"/>
    <xf numFmtId="0" fontId="20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1" fillId="0" borderId="4" xfId="0" applyFont="1" applyBorder="1"/>
    <xf numFmtId="0" fontId="22" fillId="0" borderId="4" xfId="0" applyFont="1" applyBorder="1"/>
    <xf numFmtId="0" fontId="21" fillId="0" borderId="5" xfId="0" applyFont="1" applyBorder="1"/>
    <xf numFmtId="3" fontId="3" fillId="0" borderId="5" xfId="0" applyNumberFormat="1" applyFont="1" applyBorder="1"/>
    <xf numFmtId="0" fontId="9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right"/>
    </xf>
    <xf numFmtId="3" fontId="2" fillId="0" borderId="2" xfId="0" applyNumberFormat="1" applyFont="1" applyBorder="1"/>
    <xf numFmtId="4" fontId="4" fillId="0" borderId="2" xfId="0" applyNumberFormat="1" applyFont="1" applyBorder="1"/>
    <xf numFmtId="0" fontId="2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187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58FF-29B8-4E87-87FB-36B00FB106D8}">
  <sheetPr>
    <tabColor rgb="FF00B0F0"/>
  </sheetPr>
  <dimension ref="A1:E190"/>
  <sheetViews>
    <sheetView tabSelected="1" zoomScale="130" zoomScaleNormal="130" zoomScaleSheetLayoutView="140" workbookViewId="0">
      <selection sqref="A1:E1"/>
    </sheetView>
  </sheetViews>
  <sheetFormatPr defaultColWidth="9.28515625" defaultRowHeight="24" customHeight="1" x14ac:dyDescent="0.3"/>
  <cols>
    <col min="1" max="1" width="57" style="72" customWidth="1"/>
    <col min="2" max="2" width="13.42578125" style="1" customWidth="1"/>
    <col min="3" max="4" width="11.28515625" style="1" customWidth="1"/>
    <col min="5" max="5" width="18.5703125" style="1" customWidth="1"/>
    <col min="6" max="256" width="9.28515625" style="1"/>
    <col min="257" max="257" width="57" style="1" customWidth="1"/>
    <col min="258" max="258" width="13.42578125" style="1" customWidth="1"/>
    <col min="259" max="260" width="11.28515625" style="1" customWidth="1"/>
    <col min="261" max="261" width="18.5703125" style="1" customWidth="1"/>
    <col min="262" max="512" width="9.28515625" style="1"/>
    <col min="513" max="513" width="57" style="1" customWidth="1"/>
    <col min="514" max="514" width="13.42578125" style="1" customWidth="1"/>
    <col min="515" max="516" width="11.28515625" style="1" customWidth="1"/>
    <col min="517" max="517" width="18.5703125" style="1" customWidth="1"/>
    <col min="518" max="768" width="9.28515625" style="1"/>
    <col min="769" max="769" width="57" style="1" customWidth="1"/>
    <col min="770" max="770" width="13.42578125" style="1" customWidth="1"/>
    <col min="771" max="772" width="11.28515625" style="1" customWidth="1"/>
    <col min="773" max="773" width="18.5703125" style="1" customWidth="1"/>
    <col min="774" max="1024" width="9.28515625" style="1"/>
    <col min="1025" max="1025" width="57" style="1" customWidth="1"/>
    <col min="1026" max="1026" width="13.42578125" style="1" customWidth="1"/>
    <col min="1027" max="1028" width="11.28515625" style="1" customWidth="1"/>
    <col min="1029" max="1029" width="18.5703125" style="1" customWidth="1"/>
    <col min="1030" max="1280" width="9.28515625" style="1"/>
    <col min="1281" max="1281" width="57" style="1" customWidth="1"/>
    <col min="1282" max="1282" width="13.42578125" style="1" customWidth="1"/>
    <col min="1283" max="1284" width="11.28515625" style="1" customWidth="1"/>
    <col min="1285" max="1285" width="18.5703125" style="1" customWidth="1"/>
    <col min="1286" max="1536" width="9.28515625" style="1"/>
    <col min="1537" max="1537" width="57" style="1" customWidth="1"/>
    <col min="1538" max="1538" width="13.42578125" style="1" customWidth="1"/>
    <col min="1539" max="1540" width="11.28515625" style="1" customWidth="1"/>
    <col min="1541" max="1541" width="18.5703125" style="1" customWidth="1"/>
    <col min="1542" max="1792" width="9.28515625" style="1"/>
    <col min="1793" max="1793" width="57" style="1" customWidth="1"/>
    <col min="1794" max="1794" width="13.42578125" style="1" customWidth="1"/>
    <col min="1795" max="1796" width="11.28515625" style="1" customWidth="1"/>
    <col min="1797" max="1797" width="18.5703125" style="1" customWidth="1"/>
    <col min="1798" max="2048" width="9.28515625" style="1"/>
    <col min="2049" max="2049" width="57" style="1" customWidth="1"/>
    <col min="2050" max="2050" width="13.42578125" style="1" customWidth="1"/>
    <col min="2051" max="2052" width="11.28515625" style="1" customWidth="1"/>
    <col min="2053" max="2053" width="18.5703125" style="1" customWidth="1"/>
    <col min="2054" max="2304" width="9.28515625" style="1"/>
    <col min="2305" max="2305" width="57" style="1" customWidth="1"/>
    <col min="2306" max="2306" width="13.42578125" style="1" customWidth="1"/>
    <col min="2307" max="2308" width="11.28515625" style="1" customWidth="1"/>
    <col min="2309" max="2309" width="18.5703125" style="1" customWidth="1"/>
    <col min="2310" max="2560" width="9.28515625" style="1"/>
    <col min="2561" max="2561" width="57" style="1" customWidth="1"/>
    <col min="2562" max="2562" width="13.42578125" style="1" customWidth="1"/>
    <col min="2563" max="2564" width="11.28515625" style="1" customWidth="1"/>
    <col min="2565" max="2565" width="18.5703125" style="1" customWidth="1"/>
    <col min="2566" max="2816" width="9.28515625" style="1"/>
    <col min="2817" max="2817" width="57" style="1" customWidth="1"/>
    <col min="2818" max="2818" width="13.42578125" style="1" customWidth="1"/>
    <col min="2819" max="2820" width="11.28515625" style="1" customWidth="1"/>
    <col min="2821" max="2821" width="18.5703125" style="1" customWidth="1"/>
    <col min="2822" max="3072" width="9.28515625" style="1"/>
    <col min="3073" max="3073" width="57" style="1" customWidth="1"/>
    <col min="3074" max="3074" width="13.42578125" style="1" customWidth="1"/>
    <col min="3075" max="3076" width="11.28515625" style="1" customWidth="1"/>
    <col min="3077" max="3077" width="18.5703125" style="1" customWidth="1"/>
    <col min="3078" max="3328" width="9.28515625" style="1"/>
    <col min="3329" max="3329" width="57" style="1" customWidth="1"/>
    <col min="3330" max="3330" width="13.42578125" style="1" customWidth="1"/>
    <col min="3331" max="3332" width="11.28515625" style="1" customWidth="1"/>
    <col min="3333" max="3333" width="18.5703125" style="1" customWidth="1"/>
    <col min="3334" max="3584" width="9.28515625" style="1"/>
    <col min="3585" max="3585" width="57" style="1" customWidth="1"/>
    <col min="3586" max="3586" width="13.42578125" style="1" customWidth="1"/>
    <col min="3587" max="3588" width="11.28515625" style="1" customWidth="1"/>
    <col min="3589" max="3589" width="18.5703125" style="1" customWidth="1"/>
    <col min="3590" max="3840" width="9.28515625" style="1"/>
    <col min="3841" max="3841" width="57" style="1" customWidth="1"/>
    <col min="3842" max="3842" width="13.42578125" style="1" customWidth="1"/>
    <col min="3843" max="3844" width="11.28515625" style="1" customWidth="1"/>
    <col min="3845" max="3845" width="18.5703125" style="1" customWidth="1"/>
    <col min="3846" max="4096" width="9.28515625" style="1"/>
    <col min="4097" max="4097" width="57" style="1" customWidth="1"/>
    <col min="4098" max="4098" width="13.42578125" style="1" customWidth="1"/>
    <col min="4099" max="4100" width="11.28515625" style="1" customWidth="1"/>
    <col min="4101" max="4101" width="18.5703125" style="1" customWidth="1"/>
    <col min="4102" max="4352" width="9.28515625" style="1"/>
    <col min="4353" max="4353" width="57" style="1" customWidth="1"/>
    <col min="4354" max="4354" width="13.42578125" style="1" customWidth="1"/>
    <col min="4355" max="4356" width="11.28515625" style="1" customWidth="1"/>
    <col min="4357" max="4357" width="18.5703125" style="1" customWidth="1"/>
    <col min="4358" max="4608" width="9.28515625" style="1"/>
    <col min="4609" max="4609" width="57" style="1" customWidth="1"/>
    <col min="4610" max="4610" width="13.42578125" style="1" customWidth="1"/>
    <col min="4611" max="4612" width="11.28515625" style="1" customWidth="1"/>
    <col min="4613" max="4613" width="18.5703125" style="1" customWidth="1"/>
    <col min="4614" max="4864" width="9.28515625" style="1"/>
    <col min="4865" max="4865" width="57" style="1" customWidth="1"/>
    <col min="4866" max="4866" width="13.42578125" style="1" customWidth="1"/>
    <col min="4867" max="4868" width="11.28515625" style="1" customWidth="1"/>
    <col min="4869" max="4869" width="18.5703125" style="1" customWidth="1"/>
    <col min="4870" max="5120" width="9.28515625" style="1"/>
    <col min="5121" max="5121" width="57" style="1" customWidth="1"/>
    <col min="5122" max="5122" width="13.42578125" style="1" customWidth="1"/>
    <col min="5123" max="5124" width="11.28515625" style="1" customWidth="1"/>
    <col min="5125" max="5125" width="18.5703125" style="1" customWidth="1"/>
    <col min="5126" max="5376" width="9.28515625" style="1"/>
    <col min="5377" max="5377" width="57" style="1" customWidth="1"/>
    <col min="5378" max="5378" width="13.42578125" style="1" customWidth="1"/>
    <col min="5379" max="5380" width="11.28515625" style="1" customWidth="1"/>
    <col min="5381" max="5381" width="18.5703125" style="1" customWidth="1"/>
    <col min="5382" max="5632" width="9.28515625" style="1"/>
    <col min="5633" max="5633" width="57" style="1" customWidth="1"/>
    <col min="5634" max="5634" width="13.42578125" style="1" customWidth="1"/>
    <col min="5635" max="5636" width="11.28515625" style="1" customWidth="1"/>
    <col min="5637" max="5637" width="18.5703125" style="1" customWidth="1"/>
    <col min="5638" max="5888" width="9.28515625" style="1"/>
    <col min="5889" max="5889" width="57" style="1" customWidth="1"/>
    <col min="5890" max="5890" width="13.42578125" style="1" customWidth="1"/>
    <col min="5891" max="5892" width="11.28515625" style="1" customWidth="1"/>
    <col min="5893" max="5893" width="18.5703125" style="1" customWidth="1"/>
    <col min="5894" max="6144" width="9.28515625" style="1"/>
    <col min="6145" max="6145" width="57" style="1" customWidth="1"/>
    <col min="6146" max="6146" width="13.42578125" style="1" customWidth="1"/>
    <col min="6147" max="6148" width="11.28515625" style="1" customWidth="1"/>
    <col min="6149" max="6149" width="18.5703125" style="1" customWidth="1"/>
    <col min="6150" max="6400" width="9.28515625" style="1"/>
    <col min="6401" max="6401" width="57" style="1" customWidth="1"/>
    <col min="6402" max="6402" width="13.42578125" style="1" customWidth="1"/>
    <col min="6403" max="6404" width="11.28515625" style="1" customWidth="1"/>
    <col min="6405" max="6405" width="18.5703125" style="1" customWidth="1"/>
    <col min="6406" max="6656" width="9.28515625" style="1"/>
    <col min="6657" max="6657" width="57" style="1" customWidth="1"/>
    <col min="6658" max="6658" width="13.42578125" style="1" customWidth="1"/>
    <col min="6659" max="6660" width="11.28515625" style="1" customWidth="1"/>
    <col min="6661" max="6661" width="18.5703125" style="1" customWidth="1"/>
    <col min="6662" max="6912" width="9.28515625" style="1"/>
    <col min="6913" max="6913" width="57" style="1" customWidth="1"/>
    <col min="6914" max="6914" width="13.42578125" style="1" customWidth="1"/>
    <col min="6915" max="6916" width="11.28515625" style="1" customWidth="1"/>
    <col min="6917" max="6917" width="18.5703125" style="1" customWidth="1"/>
    <col min="6918" max="7168" width="9.28515625" style="1"/>
    <col min="7169" max="7169" width="57" style="1" customWidth="1"/>
    <col min="7170" max="7170" width="13.42578125" style="1" customWidth="1"/>
    <col min="7171" max="7172" width="11.28515625" style="1" customWidth="1"/>
    <col min="7173" max="7173" width="18.5703125" style="1" customWidth="1"/>
    <col min="7174" max="7424" width="9.28515625" style="1"/>
    <col min="7425" max="7425" width="57" style="1" customWidth="1"/>
    <col min="7426" max="7426" width="13.42578125" style="1" customWidth="1"/>
    <col min="7427" max="7428" width="11.28515625" style="1" customWidth="1"/>
    <col min="7429" max="7429" width="18.5703125" style="1" customWidth="1"/>
    <col min="7430" max="7680" width="9.28515625" style="1"/>
    <col min="7681" max="7681" width="57" style="1" customWidth="1"/>
    <col min="7682" max="7682" width="13.42578125" style="1" customWidth="1"/>
    <col min="7683" max="7684" width="11.28515625" style="1" customWidth="1"/>
    <col min="7685" max="7685" width="18.5703125" style="1" customWidth="1"/>
    <col min="7686" max="7936" width="9.28515625" style="1"/>
    <col min="7937" max="7937" width="57" style="1" customWidth="1"/>
    <col min="7938" max="7938" width="13.42578125" style="1" customWidth="1"/>
    <col min="7939" max="7940" width="11.28515625" style="1" customWidth="1"/>
    <col min="7941" max="7941" width="18.5703125" style="1" customWidth="1"/>
    <col min="7942" max="8192" width="9.28515625" style="1"/>
    <col min="8193" max="8193" width="57" style="1" customWidth="1"/>
    <col min="8194" max="8194" width="13.42578125" style="1" customWidth="1"/>
    <col min="8195" max="8196" width="11.28515625" style="1" customWidth="1"/>
    <col min="8197" max="8197" width="18.5703125" style="1" customWidth="1"/>
    <col min="8198" max="8448" width="9.28515625" style="1"/>
    <col min="8449" max="8449" width="57" style="1" customWidth="1"/>
    <col min="8450" max="8450" width="13.42578125" style="1" customWidth="1"/>
    <col min="8451" max="8452" width="11.28515625" style="1" customWidth="1"/>
    <col min="8453" max="8453" width="18.5703125" style="1" customWidth="1"/>
    <col min="8454" max="8704" width="9.28515625" style="1"/>
    <col min="8705" max="8705" width="57" style="1" customWidth="1"/>
    <col min="8706" max="8706" width="13.42578125" style="1" customWidth="1"/>
    <col min="8707" max="8708" width="11.28515625" style="1" customWidth="1"/>
    <col min="8709" max="8709" width="18.5703125" style="1" customWidth="1"/>
    <col min="8710" max="8960" width="9.28515625" style="1"/>
    <col min="8961" max="8961" width="57" style="1" customWidth="1"/>
    <col min="8962" max="8962" width="13.42578125" style="1" customWidth="1"/>
    <col min="8963" max="8964" width="11.28515625" style="1" customWidth="1"/>
    <col min="8965" max="8965" width="18.5703125" style="1" customWidth="1"/>
    <col min="8966" max="9216" width="9.28515625" style="1"/>
    <col min="9217" max="9217" width="57" style="1" customWidth="1"/>
    <col min="9218" max="9218" width="13.42578125" style="1" customWidth="1"/>
    <col min="9219" max="9220" width="11.28515625" style="1" customWidth="1"/>
    <col min="9221" max="9221" width="18.5703125" style="1" customWidth="1"/>
    <col min="9222" max="9472" width="9.28515625" style="1"/>
    <col min="9473" max="9473" width="57" style="1" customWidth="1"/>
    <col min="9474" max="9474" width="13.42578125" style="1" customWidth="1"/>
    <col min="9475" max="9476" width="11.28515625" style="1" customWidth="1"/>
    <col min="9477" max="9477" width="18.5703125" style="1" customWidth="1"/>
    <col min="9478" max="9728" width="9.28515625" style="1"/>
    <col min="9729" max="9729" width="57" style="1" customWidth="1"/>
    <col min="9730" max="9730" width="13.42578125" style="1" customWidth="1"/>
    <col min="9731" max="9732" width="11.28515625" style="1" customWidth="1"/>
    <col min="9733" max="9733" width="18.5703125" style="1" customWidth="1"/>
    <col min="9734" max="9984" width="9.28515625" style="1"/>
    <col min="9985" max="9985" width="57" style="1" customWidth="1"/>
    <col min="9986" max="9986" width="13.42578125" style="1" customWidth="1"/>
    <col min="9987" max="9988" width="11.28515625" style="1" customWidth="1"/>
    <col min="9989" max="9989" width="18.5703125" style="1" customWidth="1"/>
    <col min="9990" max="10240" width="9.28515625" style="1"/>
    <col min="10241" max="10241" width="57" style="1" customWidth="1"/>
    <col min="10242" max="10242" width="13.42578125" style="1" customWidth="1"/>
    <col min="10243" max="10244" width="11.28515625" style="1" customWidth="1"/>
    <col min="10245" max="10245" width="18.5703125" style="1" customWidth="1"/>
    <col min="10246" max="10496" width="9.28515625" style="1"/>
    <col min="10497" max="10497" width="57" style="1" customWidth="1"/>
    <col min="10498" max="10498" width="13.42578125" style="1" customWidth="1"/>
    <col min="10499" max="10500" width="11.28515625" style="1" customWidth="1"/>
    <col min="10501" max="10501" width="18.5703125" style="1" customWidth="1"/>
    <col min="10502" max="10752" width="9.28515625" style="1"/>
    <col min="10753" max="10753" width="57" style="1" customWidth="1"/>
    <col min="10754" max="10754" width="13.42578125" style="1" customWidth="1"/>
    <col min="10755" max="10756" width="11.28515625" style="1" customWidth="1"/>
    <col min="10757" max="10757" width="18.5703125" style="1" customWidth="1"/>
    <col min="10758" max="11008" width="9.28515625" style="1"/>
    <col min="11009" max="11009" width="57" style="1" customWidth="1"/>
    <col min="11010" max="11010" width="13.42578125" style="1" customWidth="1"/>
    <col min="11011" max="11012" width="11.28515625" style="1" customWidth="1"/>
    <col min="11013" max="11013" width="18.5703125" style="1" customWidth="1"/>
    <col min="11014" max="11264" width="9.28515625" style="1"/>
    <col min="11265" max="11265" width="57" style="1" customWidth="1"/>
    <col min="11266" max="11266" width="13.42578125" style="1" customWidth="1"/>
    <col min="11267" max="11268" width="11.28515625" style="1" customWidth="1"/>
    <col min="11269" max="11269" width="18.5703125" style="1" customWidth="1"/>
    <col min="11270" max="11520" width="9.28515625" style="1"/>
    <col min="11521" max="11521" width="57" style="1" customWidth="1"/>
    <col min="11522" max="11522" width="13.42578125" style="1" customWidth="1"/>
    <col min="11523" max="11524" width="11.28515625" style="1" customWidth="1"/>
    <col min="11525" max="11525" width="18.5703125" style="1" customWidth="1"/>
    <col min="11526" max="11776" width="9.28515625" style="1"/>
    <col min="11777" max="11777" width="57" style="1" customWidth="1"/>
    <col min="11778" max="11778" width="13.42578125" style="1" customWidth="1"/>
    <col min="11779" max="11780" width="11.28515625" style="1" customWidth="1"/>
    <col min="11781" max="11781" width="18.5703125" style="1" customWidth="1"/>
    <col min="11782" max="12032" width="9.28515625" style="1"/>
    <col min="12033" max="12033" width="57" style="1" customWidth="1"/>
    <col min="12034" max="12034" width="13.42578125" style="1" customWidth="1"/>
    <col min="12035" max="12036" width="11.28515625" style="1" customWidth="1"/>
    <col min="12037" max="12037" width="18.5703125" style="1" customWidth="1"/>
    <col min="12038" max="12288" width="9.28515625" style="1"/>
    <col min="12289" max="12289" width="57" style="1" customWidth="1"/>
    <col min="12290" max="12290" width="13.42578125" style="1" customWidth="1"/>
    <col min="12291" max="12292" width="11.28515625" style="1" customWidth="1"/>
    <col min="12293" max="12293" width="18.5703125" style="1" customWidth="1"/>
    <col min="12294" max="12544" width="9.28515625" style="1"/>
    <col min="12545" max="12545" width="57" style="1" customWidth="1"/>
    <col min="12546" max="12546" width="13.42578125" style="1" customWidth="1"/>
    <col min="12547" max="12548" width="11.28515625" style="1" customWidth="1"/>
    <col min="12549" max="12549" width="18.5703125" style="1" customWidth="1"/>
    <col min="12550" max="12800" width="9.28515625" style="1"/>
    <col min="12801" max="12801" width="57" style="1" customWidth="1"/>
    <col min="12802" max="12802" width="13.42578125" style="1" customWidth="1"/>
    <col min="12803" max="12804" width="11.28515625" style="1" customWidth="1"/>
    <col min="12805" max="12805" width="18.5703125" style="1" customWidth="1"/>
    <col min="12806" max="13056" width="9.28515625" style="1"/>
    <col min="13057" max="13057" width="57" style="1" customWidth="1"/>
    <col min="13058" max="13058" width="13.42578125" style="1" customWidth="1"/>
    <col min="13059" max="13060" width="11.28515625" style="1" customWidth="1"/>
    <col min="13061" max="13061" width="18.5703125" style="1" customWidth="1"/>
    <col min="13062" max="13312" width="9.28515625" style="1"/>
    <col min="13313" max="13313" width="57" style="1" customWidth="1"/>
    <col min="13314" max="13314" width="13.42578125" style="1" customWidth="1"/>
    <col min="13315" max="13316" width="11.28515625" style="1" customWidth="1"/>
    <col min="13317" max="13317" width="18.5703125" style="1" customWidth="1"/>
    <col min="13318" max="13568" width="9.28515625" style="1"/>
    <col min="13569" max="13569" width="57" style="1" customWidth="1"/>
    <col min="13570" max="13570" width="13.42578125" style="1" customWidth="1"/>
    <col min="13571" max="13572" width="11.28515625" style="1" customWidth="1"/>
    <col min="13573" max="13573" width="18.5703125" style="1" customWidth="1"/>
    <col min="13574" max="13824" width="9.28515625" style="1"/>
    <col min="13825" max="13825" width="57" style="1" customWidth="1"/>
    <col min="13826" max="13826" width="13.42578125" style="1" customWidth="1"/>
    <col min="13827" max="13828" width="11.28515625" style="1" customWidth="1"/>
    <col min="13829" max="13829" width="18.5703125" style="1" customWidth="1"/>
    <col min="13830" max="14080" width="9.28515625" style="1"/>
    <col min="14081" max="14081" width="57" style="1" customWidth="1"/>
    <col min="14082" max="14082" width="13.42578125" style="1" customWidth="1"/>
    <col min="14083" max="14084" width="11.28515625" style="1" customWidth="1"/>
    <col min="14085" max="14085" width="18.5703125" style="1" customWidth="1"/>
    <col min="14086" max="14336" width="9.28515625" style="1"/>
    <col min="14337" max="14337" width="57" style="1" customWidth="1"/>
    <col min="14338" max="14338" width="13.42578125" style="1" customWidth="1"/>
    <col min="14339" max="14340" width="11.28515625" style="1" customWidth="1"/>
    <col min="14341" max="14341" width="18.5703125" style="1" customWidth="1"/>
    <col min="14342" max="14592" width="9.28515625" style="1"/>
    <col min="14593" max="14593" width="57" style="1" customWidth="1"/>
    <col min="14594" max="14594" width="13.42578125" style="1" customWidth="1"/>
    <col min="14595" max="14596" width="11.28515625" style="1" customWidth="1"/>
    <col min="14597" max="14597" width="18.5703125" style="1" customWidth="1"/>
    <col min="14598" max="14848" width="9.28515625" style="1"/>
    <col min="14849" max="14849" width="57" style="1" customWidth="1"/>
    <col min="14850" max="14850" width="13.42578125" style="1" customWidth="1"/>
    <col min="14851" max="14852" width="11.28515625" style="1" customWidth="1"/>
    <col min="14853" max="14853" width="18.5703125" style="1" customWidth="1"/>
    <col min="14854" max="15104" width="9.28515625" style="1"/>
    <col min="15105" max="15105" width="57" style="1" customWidth="1"/>
    <col min="15106" max="15106" width="13.42578125" style="1" customWidth="1"/>
    <col min="15107" max="15108" width="11.28515625" style="1" customWidth="1"/>
    <col min="15109" max="15109" width="18.5703125" style="1" customWidth="1"/>
    <col min="15110" max="15360" width="9.28515625" style="1"/>
    <col min="15361" max="15361" width="57" style="1" customWidth="1"/>
    <col min="15362" max="15362" width="13.42578125" style="1" customWidth="1"/>
    <col min="15363" max="15364" width="11.28515625" style="1" customWidth="1"/>
    <col min="15365" max="15365" width="18.5703125" style="1" customWidth="1"/>
    <col min="15366" max="15616" width="9.28515625" style="1"/>
    <col min="15617" max="15617" width="57" style="1" customWidth="1"/>
    <col min="15618" max="15618" width="13.42578125" style="1" customWidth="1"/>
    <col min="15619" max="15620" width="11.28515625" style="1" customWidth="1"/>
    <col min="15621" max="15621" width="18.5703125" style="1" customWidth="1"/>
    <col min="15622" max="15872" width="9.28515625" style="1"/>
    <col min="15873" max="15873" width="57" style="1" customWidth="1"/>
    <col min="15874" max="15874" width="13.42578125" style="1" customWidth="1"/>
    <col min="15875" max="15876" width="11.28515625" style="1" customWidth="1"/>
    <col min="15877" max="15877" width="18.5703125" style="1" customWidth="1"/>
    <col min="15878" max="16128" width="9.28515625" style="1"/>
    <col min="16129" max="16129" width="57" style="1" customWidth="1"/>
    <col min="16130" max="16130" width="13.42578125" style="1" customWidth="1"/>
    <col min="16131" max="16132" width="11.28515625" style="1" customWidth="1"/>
    <col min="16133" max="16133" width="18.5703125" style="1" customWidth="1"/>
    <col min="16134" max="16384" width="9.28515625" style="1"/>
  </cols>
  <sheetData>
    <row r="1" spans="1:5" ht="24" customHeight="1" x14ac:dyDescent="0.3">
      <c r="A1" s="73" t="s">
        <v>0</v>
      </c>
      <c r="B1" s="73"/>
      <c r="C1" s="73"/>
      <c r="D1" s="73"/>
      <c r="E1" s="73"/>
    </row>
    <row r="2" spans="1:5" ht="24" customHeight="1" x14ac:dyDescent="0.3">
      <c r="A2" s="73" t="s">
        <v>1</v>
      </c>
      <c r="B2" s="73"/>
      <c r="C2" s="73"/>
      <c r="D2" s="73"/>
      <c r="E2" s="73"/>
    </row>
    <row r="3" spans="1:5" ht="24" customHeight="1" x14ac:dyDescent="0.3">
      <c r="A3" s="2"/>
    </row>
    <row r="4" spans="1:5" ht="30" customHeight="1" x14ac:dyDescent="0.3">
      <c r="A4" s="3" t="s">
        <v>2</v>
      </c>
      <c r="B4" s="4" t="s">
        <v>3</v>
      </c>
      <c r="C4" s="5" t="s">
        <v>4</v>
      </c>
      <c r="D4" s="4" t="s">
        <v>5</v>
      </c>
      <c r="E4" s="5" t="s">
        <v>6</v>
      </c>
    </row>
    <row r="5" spans="1:5" ht="22.5" customHeight="1" x14ac:dyDescent="0.3">
      <c r="A5" s="6" t="s">
        <v>7</v>
      </c>
      <c r="B5" s="7">
        <f>SUM(B7)</f>
        <v>720000</v>
      </c>
      <c r="C5" s="7">
        <f>SUM(C7)</f>
        <v>160000</v>
      </c>
      <c r="D5" s="8"/>
      <c r="E5" s="9"/>
    </row>
    <row r="6" spans="1:5" ht="22.5" customHeight="1" x14ac:dyDescent="0.3">
      <c r="A6" s="10" t="s">
        <v>8</v>
      </c>
      <c r="B6" s="9"/>
      <c r="C6" s="9"/>
      <c r="D6" s="9"/>
      <c r="E6" s="9"/>
    </row>
    <row r="7" spans="1:5" ht="22.5" customHeight="1" x14ac:dyDescent="0.3">
      <c r="A7" s="11" t="s">
        <v>9</v>
      </c>
      <c r="B7" s="12">
        <v>720000</v>
      </c>
      <c r="C7" s="13">
        <v>160000</v>
      </c>
      <c r="D7" s="14"/>
      <c r="E7" s="15"/>
    </row>
    <row r="8" spans="1:5" ht="22.5" customHeight="1" x14ac:dyDescent="0.3">
      <c r="A8" s="11" t="s">
        <v>10</v>
      </c>
      <c r="B8" s="16"/>
      <c r="C8" s="9"/>
      <c r="D8" s="9"/>
      <c r="E8" s="17"/>
    </row>
    <row r="9" spans="1:5" ht="22.5" customHeight="1" x14ac:dyDescent="0.3">
      <c r="A9" s="11" t="s">
        <v>11</v>
      </c>
      <c r="B9" s="9"/>
      <c r="C9" s="9"/>
      <c r="D9" s="9"/>
      <c r="E9" s="17"/>
    </row>
    <row r="10" spans="1:5" ht="22.5" customHeight="1" x14ac:dyDescent="0.45">
      <c r="A10" s="6" t="s">
        <v>12</v>
      </c>
      <c r="B10" s="18">
        <f>SUM(B11)</f>
        <v>16835000</v>
      </c>
      <c r="C10" s="19"/>
      <c r="D10" s="19"/>
      <c r="E10" s="20"/>
    </row>
    <row r="11" spans="1:5" ht="22.5" customHeight="1" x14ac:dyDescent="0.3">
      <c r="A11" s="11" t="s">
        <v>13</v>
      </c>
      <c r="B11" s="21">
        <f>SUM(B16,B20,B25,B31)</f>
        <v>16835000</v>
      </c>
      <c r="C11" s="22"/>
      <c r="D11" s="22"/>
      <c r="E11" s="9"/>
    </row>
    <row r="12" spans="1:5" ht="22.5" customHeight="1" x14ac:dyDescent="0.3">
      <c r="A12" s="10" t="s">
        <v>14</v>
      </c>
      <c r="B12" s="9"/>
      <c r="C12" s="9"/>
      <c r="D12" s="9"/>
      <c r="E12" s="9"/>
    </row>
    <row r="13" spans="1:5" ht="22.5" customHeight="1" x14ac:dyDescent="0.3">
      <c r="A13" s="10" t="s">
        <v>15</v>
      </c>
      <c r="B13" s="9"/>
      <c r="C13" s="9"/>
      <c r="D13" s="9"/>
      <c r="E13" s="9"/>
    </row>
    <row r="14" spans="1:5" ht="22.5" customHeight="1" x14ac:dyDescent="0.3">
      <c r="A14" s="10" t="s">
        <v>16</v>
      </c>
      <c r="B14" s="9"/>
      <c r="C14" s="9"/>
      <c r="D14" s="9"/>
      <c r="E14" s="9"/>
    </row>
    <row r="15" spans="1:5" ht="22.5" customHeight="1" x14ac:dyDescent="0.3">
      <c r="A15" s="23" t="s">
        <v>17</v>
      </c>
      <c r="B15" s="9"/>
      <c r="C15" s="9"/>
      <c r="D15" s="9"/>
      <c r="E15" s="9"/>
    </row>
    <row r="16" spans="1:5" ht="22.5" customHeight="1" x14ac:dyDescent="0.45">
      <c r="A16" s="24" t="s">
        <v>18</v>
      </c>
      <c r="B16" s="22">
        <v>7549000</v>
      </c>
      <c r="C16" s="25"/>
      <c r="D16" s="25"/>
      <c r="E16" s="15"/>
    </row>
    <row r="17" spans="1:5" ht="22.5" customHeight="1" x14ac:dyDescent="0.3">
      <c r="A17" s="26" t="s">
        <v>19</v>
      </c>
      <c r="B17" s="9"/>
      <c r="C17" s="9"/>
      <c r="D17" s="9"/>
      <c r="E17" s="9"/>
    </row>
    <row r="18" spans="1:5" ht="22.5" customHeight="1" x14ac:dyDescent="0.3">
      <c r="A18" s="24" t="s">
        <v>20</v>
      </c>
      <c r="B18" s="9"/>
      <c r="C18" s="9"/>
      <c r="D18" s="9"/>
      <c r="E18" s="9"/>
    </row>
    <row r="19" spans="1:5" ht="22.5" customHeight="1" x14ac:dyDescent="0.3">
      <c r="A19" s="24" t="s">
        <v>21</v>
      </c>
      <c r="B19" s="9"/>
      <c r="C19" s="9"/>
      <c r="D19" s="9"/>
      <c r="E19" s="9"/>
    </row>
    <row r="20" spans="1:5" ht="22.5" customHeight="1" x14ac:dyDescent="0.45">
      <c r="A20" s="27" t="s">
        <v>22</v>
      </c>
      <c r="B20" s="22">
        <v>2577000</v>
      </c>
      <c r="C20" s="25"/>
      <c r="D20" s="25"/>
      <c r="E20" s="15"/>
    </row>
    <row r="21" spans="1:5" ht="22.5" customHeight="1" x14ac:dyDescent="0.3">
      <c r="A21" s="27" t="s">
        <v>23</v>
      </c>
      <c r="B21" s="9"/>
      <c r="C21" s="9"/>
      <c r="D21" s="9"/>
      <c r="E21" s="9"/>
    </row>
    <row r="22" spans="1:5" ht="22.5" customHeight="1" x14ac:dyDescent="0.3">
      <c r="A22" s="27" t="s">
        <v>24</v>
      </c>
      <c r="B22" s="9"/>
      <c r="C22" s="9"/>
      <c r="D22" s="9"/>
      <c r="E22" s="9"/>
    </row>
    <row r="23" spans="1:5" ht="22.5" customHeight="1" x14ac:dyDescent="0.3">
      <c r="A23" s="27" t="s">
        <v>25</v>
      </c>
      <c r="B23" s="9"/>
      <c r="C23" s="9"/>
      <c r="D23" s="9"/>
      <c r="E23" s="9"/>
    </row>
    <row r="24" spans="1:5" ht="22.5" customHeight="1" x14ac:dyDescent="0.3">
      <c r="A24" s="24" t="s">
        <v>26</v>
      </c>
      <c r="B24" s="9"/>
      <c r="C24" s="9"/>
      <c r="D24" s="9"/>
      <c r="E24" s="9"/>
    </row>
    <row r="25" spans="1:5" ht="22.5" customHeight="1" x14ac:dyDescent="0.45">
      <c r="A25" s="9" t="s">
        <v>27</v>
      </c>
      <c r="B25" s="22">
        <v>3653000</v>
      </c>
      <c r="C25" s="25"/>
      <c r="D25" s="25"/>
      <c r="E25" s="15"/>
    </row>
    <row r="26" spans="1:5" ht="22.5" customHeight="1" x14ac:dyDescent="0.3">
      <c r="A26" s="9" t="s">
        <v>28</v>
      </c>
      <c r="B26" s="9"/>
      <c r="C26" s="9"/>
      <c r="D26" s="9"/>
      <c r="E26" s="9"/>
    </row>
    <row r="27" spans="1:5" ht="22.5" customHeight="1" x14ac:dyDescent="0.3">
      <c r="A27" s="24" t="s">
        <v>29</v>
      </c>
      <c r="B27" s="9"/>
      <c r="C27" s="9"/>
      <c r="D27" s="9"/>
      <c r="E27" s="9"/>
    </row>
    <row r="28" spans="1:5" ht="22.5" customHeight="1" x14ac:dyDescent="0.3">
      <c r="A28" s="9" t="s">
        <v>30</v>
      </c>
      <c r="B28" s="9"/>
      <c r="C28" s="9"/>
      <c r="D28" s="9"/>
      <c r="E28" s="9"/>
    </row>
    <row r="29" spans="1:5" ht="22.5" customHeight="1" x14ac:dyDescent="0.3">
      <c r="A29" s="27" t="s">
        <v>31</v>
      </c>
      <c r="B29" s="9"/>
      <c r="C29" s="9"/>
      <c r="D29" s="9"/>
      <c r="E29" s="9"/>
    </row>
    <row r="30" spans="1:5" ht="22.5" customHeight="1" x14ac:dyDescent="0.3">
      <c r="A30" s="24" t="s">
        <v>32</v>
      </c>
      <c r="B30" s="9"/>
      <c r="C30" s="9"/>
      <c r="D30" s="9"/>
      <c r="E30" s="9"/>
    </row>
    <row r="31" spans="1:5" ht="22.5" customHeight="1" x14ac:dyDescent="0.45">
      <c r="A31" s="9" t="s">
        <v>33</v>
      </c>
      <c r="B31" s="22">
        <v>3056000</v>
      </c>
      <c r="C31" s="25"/>
      <c r="D31" s="25"/>
      <c r="E31" s="15"/>
    </row>
    <row r="32" spans="1:5" ht="22.5" customHeight="1" x14ac:dyDescent="0.3">
      <c r="A32" s="9" t="s">
        <v>34</v>
      </c>
      <c r="B32" s="9"/>
      <c r="C32" s="9"/>
      <c r="D32" s="9"/>
      <c r="E32" s="9"/>
    </row>
    <row r="33" spans="1:5" ht="22.5" customHeight="1" x14ac:dyDescent="0.3">
      <c r="A33" s="24" t="s">
        <v>35</v>
      </c>
      <c r="B33" s="9"/>
      <c r="C33" s="9"/>
      <c r="D33" s="9"/>
      <c r="E33" s="9"/>
    </row>
    <row r="34" spans="1:5" ht="22.5" customHeight="1" x14ac:dyDescent="0.3">
      <c r="A34" s="9" t="s">
        <v>36</v>
      </c>
      <c r="B34" s="9"/>
      <c r="C34" s="9"/>
      <c r="D34" s="9"/>
      <c r="E34" s="9"/>
    </row>
    <row r="35" spans="1:5" ht="22.5" customHeight="1" x14ac:dyDescent="0.3">
      <c r="A35" s="9" t="s">
        <v>37</v>
      </c>
      <c r="B35" s="9"/>
      <c r="C35" s="9"/>
      <c r="D35" s="9"/>
      <c r="E35" s="9"/>
    </row>
    <row r="36" spans="1:5" ht="22.5" customHeight="1" x14ac:dyDescent="0.3">
      <c r="A36" s="9"/>
      <c r="B36" s="9"/>
      <c r="C36" s="9"/>
      <c r="D36" s="9"/>
      <c r="E36" s="9"/>
    </row>
    <row r="37" spans="1:5" ht="22.5" customHeight="1" x14ac:dyDescent="0.3">
      <c r="A37" s="28"/>
      <c r="B37" s="28"/>
      <c r="C37" s="28"/>
      <c r="D37" s="28"/>
      <c r="E37" s="28"/>
    </row>
    <row r="38" spans="1:5" ht="30" customHeight="1" x14ac:dyDescent="0.3">
      <c r="A38" s="29" t="s">
        <v>2</v>
      </c>
      <c r="B38" s="4" t="s">
        <v>3</v>
      </c>
      <c r="C38" s="5" t="s">
        <v>4</v>
      </c>
      <c r="D38" s="4" t="s">
        <v>5</v>
      </c>
      <c r="E38" s="5" t="s">
        <v>6</v>
      </c>
    </row>
    <row r="39" spans="1:5" ht="18.75" customHeight="1" x14ac:dyDescent="0.3">
      <c r="A39" s="30" t="s">
        <v>38</v>
      </c>
      <c r="B39" s="31">
        <f>SUM(B40,B50)</f>
        <v>32019100</v>
      </c>
      <c r="C39" s="21">
        <f>SUM(C41)</f>
        <v>955200</v>
      </c>
      <c r="D39" s="21"/>
      <c r="E39" s="32"/>
    </row>
    <row r="40" spans="1:5" ht="18.75" customHeight="1" x14ac:dyDescent="0.3">
      <c r="A40" s="33" t="s">
        <v>39</v>
      </c>
      <c r="B40" s="7">
        <f>SUM(B41,B45)</f>
        <v>30107500</v>
      </c>
      <c r="C40" s="21"/>
      <c r="D40" s="21"/>
      <c r="E40" s="9"/>
    </row>
    <row r="41" spans="1:5" ht="18.75" customHeight="1" x14ac:dyDescent="0.3">
      <c r="A41" s="11" t="s">
        <v>40</v>
      </c>
      <c r="B41" s="22">
        <v>7157500</v>
      </c>
      <c r="C41" s="22">
        <v>955200</v>
      </c>
      <c r="D41" s="22"/>
      <c r="E41" s="34"/>
    </row>
    <row r="42" spans="1:5" ht="18.75" customHeight="1" x14ac:dyDescent="0.3">
      <c r="A42" s="11" t="s">
        <v>41</v>
      </c>
      <c r="B42" s="22"/>
      <c r="C42" s="9"/>
      <c r="D42" s="9"/>
      <c r="E42" s="35"/>
    </row>
    <row r="43" spans="1:5" ht="18.75" customHeight="1" x14ac:dyDescent="0.3">
      <c r="A43" s="11" t="s">
        <v>42</v>
      </c>
      <c r="B43" s="22"/>
      <c r="C43" s="9"/>
      <c r="D43" s="9"/>
      <c r="E43" s="36"/>
    </row>
    <row r="44" spans="1:5" ht="18.75" customHeight="1" x14ac:dyDescent="0.3">
      <c r="A44" s="11" t="s">
        <v>43</v>
      </c>
      <c r="B44" s="22"/>
      <c r="C44" s="9"/>
      <c r="D44" s="9"/>
      <c r="E44" s="36"/>
    </row>
    <row r="45" spans="1:5" ht="18.75" customHeight="1" x14ac:dyDescent="0.3">
      <c r="A45" s="11" t="s">
        <v>44</v>
      </c>
      <c r="B45" s="13">
        <v>22950000</v>
      </c>
      <c r="C45" s="22"/>
      <c r="D45" s="22"/>
      <c r="E45" s="34"/>
    </row>
    <row r="46" spans="1:5" ht="18.75" customHeight="1" x14ac:dyDescent="0.3">
      <c r="A46" s="11" t="s">
        <v>45</v>
      </c>
      <c r="B46" s="9"/>
      <c r="C46" s="9"/>
      <c r="D46" s="9"/>
      <c r="E46" s="35"/>
    </row>
    <row r="47" spans="1:5" ht="18.75" customHeight="1" x14ac:dyDescent="0.3">
      <c r="A47" s="37" t="s">
        <v>46</v>
      </c>
      <c r="B47" s="9"/>
      <c r="C47" s="9"/>
      <c r="D47" s="9"/>
      <c r="E47" s="9"/>
    </row>
    <row r="48" spans="1:5" ht="18.75" customHeight="1" x14ac:dyDescent="0.3">
      <c r="A48" s="37" t="s">
        <v>47</v>
      </c>
      <c r="B48" s="9"/>
      <c r="C48" s="9"/>
      <c r="D48" s="9"/>
      <c r="E48" s="9"/>
    </row>
    <row r="49" spans="1:5" ht="18.75" customHeight="1" x14ac:dyDescent="0.3">
      <c r="A49" s="37" t="s">
        <v>48</v>
      </c>
      <c r="B49" s="9"/>
      <c r="C49" s="9"/>
      <c r="D49" s="9"/>
      <c r="E49" s="9"/>
    </row>
    <row r="50" spans="1:5" ht="18.75" customHeight="1" x14ac:dyDescent="0.3">
      <c r="A50" s="33" t="s">
        <v>49</v>
      </c>
      <c r="B50" s="7">
        <f>SUM(B51)</f>
        <v>1911600</v>
      </c>
      <c r="C50" s="22"/>
      <c r="D50" s="22"/>
      <c r="E50" s="38"/>
    </row>
    <row r="51" spans="1:5" ht="18.75" customHeight="1" x14ac:dyDescent="0.3">
      <c r="A51" s="33" t="s">
        <v>50</v>
      </c>
      <c r="B51" s="7">
        <f>SUM(B52:B70)</f>
        <v>1911600</v>
      </c>
      <c r="C51" s="22"/>
      <c r="D51" s="22"/>
      <c r="E51" s="38"/>
    </row>
    <row r="52" spans="1:5" ht="18.75" customHeight="1" x14ac:dyDescent="0.3">
      <c r="A52" s="11" t="s">
        <v>51</v>
      </c>
      <c r="B52" s="22">
        <v>40000</v>
      </c>
      <c r="C52" s="22"/>
      <c r="D52" s="22"/>
      <c r="E52" s="38"/>
    </row>
    <row r="53" spans="1:5" ht="18.75" customHeight="1" x14ac:dyDescent="0.3">
      <c r="A53" s="11" t="s">
        <v>52</v>
      </c>
      <c r="B53" s="9"/>
      <c r="C53" s="9"/>
      <c r="D53" s="9"/>
      <c r="E53" s="39"/>
    </row>
    <row r="54" spans="1:5" ht="18.75" customHeight="1" x14ac:dyDescent="0.3">
      <c r="A54" s="11" t="s">
        <v>53</v>
      </c>
      <c r="B54" s="9"/>
      <c r="C54" s="9"/>
      <c r="D54" s="9"/>
      <c r="E54" s="39"/>
    </row>
    <row r="55" spans="1:5" ht="18.75" customHeight="1" x14ac:dyDescent="0.3">
      <c r="A55" s="11" t="s">
        <v>54</v>
      </c>
      <c r="B55" s="22">
        <v>11800</v>
      </c>
      <c r="C55" s="22"/>
      <c r="D55" s="22"/>
      <c r="E55" s="40"/>
    </row>
    <row r="56" spans="1:5" ht="18.75" customHeight="1" x14ac:dyDescent="0.3">
      <c r="A56" s="11" t="s">
        <v>52</v>
      </c>
      <c r="B56" s="9"/>
      <c r="C56" s="9"/>
      <c r="D56" s="9"/>
      <c r="E56" s="40"/>
    </row>
    <row r="57" spans="1:5" ht="18.75" customHeight="1" x14ac:dyDescent="0.3">
      <c r="A57" s="11" t="s">
        <v>53</v>
      </c>
      <c r="B57" s="9"/>
      <c r="C57" s="9"/>
      <c r="D57" s="9"/>
      <c r="E57" s="40"/>
    </row>
    <row r="58" spans="1:5" ht="18.75" customHeight="1" x14ac:dyDescent="0.3">
      <c r="A58" s="11" t="s">
        <v>55</v>
      </c>
      <c r="B58" s="22">
        <v>18000</v>
      </c>
      <c r="C58" s="9"/>
      <c r="D58" s="9"/>
      <c r="E58" s="15"/>
    </row>
    <row r="59" spans="1:5" ht="18.75" customHeight="1" x14ac:dyDescent="0.3">
      <c r="A59" s="11" t="s">
        <v>52</v>
      </c>
      <c r="B59" s="9"/>
      <c r="C59" s="22"/>
      <c r="D59" s="22"/>
      <c r="E59" s="9"/>
    </row>
    <row r="60" spans="1:5" ht="18.75" customHeight="1" x14ac:dyDescent="0.3">
      <c r="A60" s="11" t="s">
        <v>53</v>
      </c>
      <c r="B60" s="9"/>
      <c r="C60" s="22"/>
      <c r="D60" s="22"/>
      <c r="E60" s="9"/>
    </row>
    <row r="61" spans="1:5" ht="18.75" customHeight="1" x14ac:dyDescent="0.3">
      <c r="A61" s="11" t="s">
        <v>56</v>
      </c>
      <c r="B61" s="22">
        <v>885900</v>
      </c>
      <c r="C61" s="22"/>
      <c r="D61" s="22"/>
      <c r="E61" s="39"/>
    </row>
    <row r="62" spans="1:5" ht="18.75" customHeight="1" x14ac:dyDescent="0.3">
      <c r="A62" s="11" t="s">
        <v>57</v>
      </c>
      <c r="B62" s="9"/>
      <c r="C62" s="22"/>
      <c r="D62" s="22"/>
      <c r="E62" s="39"/>
    </row>
    <row r="63" spans="1:5" ht="18.75" customHeight="1" x14ac:dyDescent="0.3">
      <c r="A63" s="11" t="s">
        <v>58</v>
      </c>
      <c r="B63" s="9"/>
      <c r="C63" s="22"/>
      <c r="D63" s="22"/>
      <c r="E63" s="40"/>
    </row>
    <row r="64" spans="1:5" ht="18.75" customHeight="1" x14ac:dyDescent="0.3">
      <c r="A64" s="11" t="s">
        <v>59</v>
      </c>
      <c r="B64" s="9"/>
      <c r="C64" s="22"/>
      <c r="D64" s="22"/>
      <c r="E64" s="41"/>
    </row>
    <row r="65" spans="1:5" ht="18.75" customHeight="1" x14ac:dyDescent="0.3">
      <c r="A65" s="11" t="s">
        <v>60</v>
      </c>
      <c r="B65" s="9"/>
      <c r="C65" s="22"/>
      <c r="D65" s="22"/>
      <c r="E65" s="41"/>
    </row>
    <row r="66" spans="1:5" ht="18.75" customHeight="1" x14ac:dyDescent="0.3">
      <c r="A66" s="11" t="s">
        <v>61</v>
      </c>
      <c r="B66" s="22">
        <v>70000</v>
      </c>
      <c r="C66" s="22"/>
      <c r="D66" s="22"/>
      <c r="E66" s="15"/>
    </row>
    <row r="67" spans="1:5" ht="18.75" customHeight="1" x14ac:dyDescent="0.3">
      <c r="A67" s="11" t="s">
        <v>62</v>
      </c>
      <c r="B67" s="9"/>
      <c r="C67" s="9"/>
      <c r="D67" s="9"/>
      <c r="E67" s="9"/>
    </row>
    <row r="68" spans="1:5" ht="18.75" customHeight="1" x14ac:dyDescent="0.3">
      <c r="A68" s="11" t="s">
        <v>63</v>
      </c>
      <c r="B68" s="9"/>
      <c r="C68" s="22"/>
      <c r="D68" s="22"/>
      <c r="E68" s="9"/>
    </row>
    <row r="69" spans="1:5" ht="18.75" customHeight="1" x14ac:dyDescent="0.3">
      <c r="A69" s="11" t="s">
        <v>64</v>
      </c>
      <c r="B69" s="9"/>
      <c r="C69" s="22"/>
      <c r="D69" s="22"/>
      <c r="E69" s="9"/>
    </row>
    <row r="70" spans="1:5" ht="18.75" customHeight="1" x14ac:dyDescent="0.3">
      <c r="A70" s="11" t="s">
        <v>65</v>
      </c>
      <c r="B70" s="22">
        <v>885900</v>
      </c>
      <c r="C70" s="22"/>
      <c r="D70" s="22"/>
      <c r="E70" s="9"/>
    </row>
    <row r="71" spans="1:5" ht="18.75" customHeight="1" x14ac:dyDescent="0.3">
      <c r="A71" s="11" t="s">
        <v>57</v>
      </c>
      <c r="B71" s="9"/>
      <c r="C71" s="22"/>
      <c r="D71" s="22"/>
      <c r="E71" s="9"/>
    </row>
    <row r="72" spans="1:5" ht="18.75" customHeight="1" x14ac:dyDescent="0.3">
      <c r="A72" s="11" t="s">
        <v>58</v>
      </c>
      <c r="B72" s="9"/>
      <c r="C72" s="22"/>
      <c r="D72" s="22"/>
      <c r="E72" s="9"/>
    </row>
    <row r="73" spans="1:5" ht="18.75" customHeight="1" x14ac:dyDescent="0.3">
      <c r="A73" s="11" t="s">
        <v>66</v>
      </c>
      <c r="B73" s="9"/>
      <c r="C73" s="22"/>
      <c r="D73" s="22"/>
      <c r="E73" s="9"/>
    </row>
    <row r="74" spans="1:5" ht="18.75" customHeight="1" x14ac:dyDescent="0.3">
      <c r="A74" s="11" t="s">
        <v>67</v>
      </c>
      <c r="B74" s="9"/>
      <c r="C74" s="22"/>
      <c r="D74" s="22"/>
      <c r="E74" s="9"/>
    </row>
    <row r="75" spans="1:5" ht="18.75" customHeight="1" x14ac:dyDescent="0.3">
      <c r="A75" s="11"/>
      <c r="B75" s="9"/>
      <c r="C75" s="22"/>
      <c r="D75" s="22"/>
      <c r="E75" s="9"/>
    </row>
    <row r="76" spans="1:5" ht="18.75" customHeight="1" x14ac:dyDescent="0.3">
      <c r="A76" s="11"/>
      <c r="B76" s="9"/>
      <c r="C76" s="22"/>
      <c r="D76" s="22"/>
      <c r="E76" s="9"/>
    </row>
    <row r="77" spans="1:5" ht="18.75" customHeight="1" x14ac:dyDescent="0.3">
      <c r="A77" s="11"/>
      <c r="B77" s="9"/>
      <c r="C77" s="22"/>
      <c r="D77" s="22"/>
      <c r="E77" s="9"/>
    </row>
    <row r="78" spans="1:5" ht="18.75" customHeight="1" x14ac:dyDescent="0.3">
      <c r="A78" s="11"/>
      <c r="B78" s="9"/>
      <c r="C78" s="22"/>
      <c r="D78" s="22"/>
      <c r="E78" s="9"/>
    </row>
    <row r="79" spans="1:5" ht="18.75" customHeight="1" x14ac:dyDescent="0.3">
      <c r="A79" s="11"/>
      <c r="B79" s="9"/>
      <c r="C79" s="22"/>
      <c r="D79" s="22"/>
      <c r="E79" s="9"/>
    </row>
    <row r="80" spans="1:5" ht="18.75" customHeight="1" x14ac:dyDescent="0.3">
      <c r="A80" s="11"/>
      <c r="B80" s="9"/>
      <c r="C80" s="22"/>
      <c r="D80" s="22"/>
      <c r="E80" s="9"/>
    </row>
    <row r="81" spans="1:5" ht="18.75" customHeight="1" x14ac:dyDescent="0.3">
      <c r="A81" s="11"/>
      <c r="B81" s="9"/>
      <c r="C81" s="22"/>
      <c r="D81" s="22"/>
      <c r="E81" s="9"/>
    </row>
    <row r="82" spans="1:5" ht="18.75" customHeight="1" x14ac:dyDescent="0.3">
      <c r="A82" s="42"/>
      <c r="B82" s="28"/>
      <c r="C82" s="43"/>
      <c r="D82" s="43"/>
      <c r="E82" s="28"/>
    </row>
    <row r="83" spans="1:5" ht="29.25" customHeight="1" x14ac:dyDescent="0.3">
      <c r="A83" s="29" t="s">
        <v>2</v>
      </c>
      <c r="B83" s="4" t="s">
        <v>3</v>
      </c>
      <c r="C83" s="5" t="s">
        <v>4</v>
      </c>
      <c r="D83" s="4" t="s">
        <v>5</v>
      </c>
      <c r="E83" s="5" t="s">
        <v>6</v>
      </c>
    </row>
    <row r="84" spans="1:5" ht="24" customHeight="1" x14ac:dyDescent="0.3">
      <c r="A84" s="6" t="s">
        <v>68</v>
      </c>
      <c r="B84" s="7">
        <f>SUM(B86,B96)</f>
        <v>140433700</v>
      </c>
      <c r="C84" s="44">
        <f>SUM(C86)</f>
        <v>17431700</v>
      </c>
      <c r="D84" s="44"/>
      <c r="E84" s="9"/>
    </row>
    <row r="85" spans="1:5" ht="24" customHeight="1" x14ac:dyDescent="0.3">
      <c r="A85" s="33" t="s">
        <v>69</v>
      </c>
      <c r="B85" s="9"/>
      <c r="C85" s="9"/>
      <c r="D85" s="9"/>
      <c r="E85" s="9"/>
    </row>
    <row r="86" spans="1:5" ht="24" customHeight="1" x14ac:dyDescent="0.3">
      <c r="A86" s="33" t="s">
        <v>70</v>
      </c>
      <c r="B86" s="7">
        <f>SUM(B87,B89)</f>
        <v>73913800</v>
      </c>
      <c r="C86" s="44">
        <f>SUM(C87:C89)</f>
        <v>17431700</v>
      </c>
      <c r="D86" s="44"/>
      <c r="E86" s="9"/>
    </row>
    <row r="87" spans="1:5" ht="24" customHeight="1" x14ac:dyDescent="0.3">
      <c r="A87" s="11" t="s">
        <v>71</v>
      </c>
      <c r="B87" s="22">
        <v>1557400</v>
      </c>
      <c r="C87" s="45">
        <v>389400</v>
      </c>
      <c r="D87" s="45"/>
      <c r="E87" s="15"/>
    </row>
    <row r="88" spans="1:5" ht="24" customHeight="1" x14ac:dyDescent="0.3">
      <c r="A88" s="11" t="s">
        <v>72</v>
      </c>
      <c r="B88" s="46"/>
      <c r="C88" s="46"/>
      <c r="D88" s="46"/>
      <c r="E88" s="47"/>
    </row>
    <row r="89" spans="1:5" ht="24" customHeight="1" x14ac:dyDescent="0.3">
      <c r="A89" s="11" t="s">
        <v>73</v>
      </c>
      <c r="B89" s="13">
        <v>72356400</v>
      </c>
      <c r="C89" s="45">
        <v>17042300</v>
      </c>
      <c r="D89" s="45"/>
      <c r="E89" s="48"/>
    </row>
    <row r="90" spans="1:5" ht="24" customHeight="1" x14ac:dyDescent="0.3">
      <c r="A90" s="33" t="s">
        <v>74</v>
      </c>
      <c r="B90" s="49"/>
      <c r="C90" s="46"/>
      <c r="D90" s="46"/>
      <c r="E90" s="50"/>
    </row>
    <row r="91" spans="1:5" ht="24" customHeight="1" x14ac:dyDescent="0.3">
      <c r="A91" s="11" t="s">
        <v>75</v>
      </c>
      <c r="B91" s="9"/>
      <c r="C91" s="9"/>
      <c r="D91" s="9"/>
      <c r="E91" s="50"/>
    </row>
    <row r="92" spans="1:5" ht="24" customHeight="1" x14ac:dyDescent="0.3">
      <c r="A92" s="11" t="s">
        <v>76</v>
      </c>
      <c r="B92" s="9"/>
      <c r="C92" s="9"/>
      <c r="D92" s="9"/>
      <c r="E92" s="9"/>
    </row>
    <row r="93" spans="1:5" ht="24" customHeight="1" x14ac:dyDescent="0.3">
      <c r="A93" s="11" t="s">
        <v>77</v>
      </c>
      <c r="B93" s="9"/>
      <c r="C93" s="9"/>
      <c r="D93" s="9"/>
      <c r="E93" s="9"/>
    </row>
    <row r="94" spans="1:5" ht="24" customHeight="1" x14ac:dyDescent="0.3">
      <c r="A94" s="51" t="s">
        <v>78</v>
      </c>
      <c r="B94" s="9"/>
      <c r="C94" s="9"/>
      <c r="D94" s="9"/>
      <c r="E94" s="9"/>
    </row>
    <row r="95" spans="1:5" ht="24" customHeight="1" x14ac:dyDescent="0.3">
      <c r="A95" s="11" t="s">
        <v>79</v>
      </c>
      <c r="B95" s="9"/>
      <c r="C95" s="9"/>
      <c r="D95" s="9"/>
      <c r="E95" s="9"/>
    </row>
    <row r="96" spans="1:5" ht="24" customHeight="1" x14ac:dyDescent="0.3">
      <c r="A96" s="52" t="s">
        <v>80</v>
      </c>
      <c r="B96" s="7">
        <f>SUM(B97,B119)</f>
        <v>66519900</v>
      </c>
      <c r="C96" s="9"/>
      <c r="D96" s="9"/>
      <c r="E96" s="9"/>
    </row>
    <row r="97" spans="1:5" ht="24" customHeight="1" x14ac:dyDescent="0.3">
      <c r="A97" s="53" t="s">
        <v>81</v>
      </c>
      <c r="B97" s="7">
        <f>SUM(B98,B102,B108)</f>
        <v>26608000</v>
      </c>
      <c r="C97" s="9"/>
      <c r="D97" s="9"/>
      <c r="E97" s="9"/>
    </row>
    <row r="98" spans="1:5" ht="24" customHeight="1" x14ac:dyDescent="0.35">
      <c r="A98" s="54" t="s">
        <v>82</v>
      </c>
      <c r="B98" s="13">
        <v>14215000</v>
      </c>
      <c r="C98" s="22"/>
      <c r="D98" s="22"/>
      <c r="E98" s="34"/>
    </row>
    <row r="99" spans="1:5" ht="24" customHeight="1" x14ac:dyDescent="0.35">
      <c r="A99" s="54" t="s">
        <v>83</v>
      </c>
      <c r="B99" s="13"/>
      <c r="C99" s="22"/>
      <c r="D99" s="22"/>
      <c r="E99" s="34"/>
    </row>
    <row r="100" spans="1:5" ht="24" customHeight="1" x14ac:dyDescent="0.35">
      <c r="A100" s="54" t="s">
        <v>84</v>
      </c>
      <c r="B100" s="13"/>
      <c r="C100" s="22"/>
      <c r="D100" s="22"/>
      <c r="E100" s="34"/>
    </row>
    <row r="101" spans="1:5" ht="24" customHeight="1" x14ac:dyDescent="0.35">
      <c r="A101" s="54" t="s">
        <v>85</v>
      </c>
      <c r="B101" s="13"/>
      <c r="C101" s="22"/>
      <c r="D101" s="22"/>
      <c r="E101" s="34"/>
    </row>
    <row r="102" spans="1:5" ht="24" customHeight="1" x14ac:dyDescent="0.35">
      <c r="A102" s="54" t="s">
        <v>86</v>
      </c>
      <c r="B102" s="13">
        <v>3822100</v>
      </c>
      <c r="C102" s="22"/>
      <c r="D102" s="22"/>
      <c r="E102" s="34"/>
    </row>
    <row r="103" spans="1:5" ht="24" customHeight="1" x14ac:dyDescent="0.35">
      <c r="A103" s="54" t="s">
        <v>87</v>
      </c>
      <c r="B103" s="13"/>
      <c r="C103" s="22"/>
      <c r="D103" s="22"/>
      <c r="E103" s="34"/>
    </row>
    <row r="104" spans="1:5" ht="24" customHeight="1" x14ac:dyDescent="0.35">
      <c r="A104" s="54" t="s">
        <v>88</v>
      </c>
      <c r="B104" s="13"/>
      <c r="C104" s="22"/>
      <c r="D104" s="22"/>
      <c r="E104" s="34"/>
    </row>
    <row r="105" spans="1:5" ht="24" customHeight="1" x14ac:dyDescent="0.35">
      <c r="A105" s="54" t="s">
        <v>89</v>
      </c>
      <c r="B105" s="13"/>
      <c r="C105" s="22"/>
      <c r="D105" s="22"/>
      <c r="E105" s="34"/>
    </row>
    <row r="106" spans="1:5" ht="24" customHeight="1" x14ac:dyDescent="0.3">
      <c r="A106" s="55" t="s">
        <v>90</v>
      </c>
      <c r="B106" s="13"/>
      <c r="C106" s="22"/>
      <c r="D106" s="22"/>
      <c r="E106" s="34"/>
    </row>
    <row r="107" spans="1:5" ht="24" customHeight="1" x14ac:dyDescent="0.3">
      <c r="A107" s="55" t="s">
        <v>91</v>
      </c>
      <c r="B107" s="13"/>
      <c r="C107" s="22"/>
      <c r="D107" s="22"/>
      <c r="E107" s="34"/>
    </row>
    <row r="108" spans="1:5" ht="24" customHeight="1" x14ac:dyDescent="0.35">
      <c r="A108" s="54" t="s">
        <v>92</v>
      </c>
      <c r="B108" s="13">
        <v>8570900</v>
      </c>
      <c r="C108" s="22"/>
      <c r="D108" s="22"/>
      <c r="E108" s="34"/>
    </row>
    <row r="109" spans="1:5" ht="24" customHeight="1" x14ac:dyDescent="0.35">
      <c r="A109" s="54" t="s">
        <v>93</v>
      </c>
      <c r="B109" s="13"/>
      <c r="C109" s="22"/>
      <c r="D109" s="22"/>
      <c r="E109" s="34"/>
    </row>
    <row r="110" spans="1:5" ht="24" customHeight="1" x14ac:dyDescent="0.35">
      <c r="A110" s="54" t="s">
        <v>94</v>
      </c>
      <c r="B110" s="13"/>
      <c r="C110" s="22"/>
      <c r="D110" s="22"/>
      <c r="E110" s="34"/>
    </row>
    <row r="111" spans="1:5" ht="24" customHeight="1" x14ac:dyDescent="0.35">
      <c r="A111" s="54" t="s">
        <v>95</v>
      </c>
      <c r="B111" s="13"/>
      <c r="C111" s="22"/>
      <c r="D111" s="22"/>
      <c r="E111" s="34"/>
    </row>
    <row r="112" spans="1:5" ht="24" customHeight="1" x14ac:dyDescent="0.3">
      <c r="A112" s="55" t="s">
        <v>96</v>
      </c>
      <c r="B112" s="13"/>
      <c r="C112" s="22"/>
      <c r="D112" s="22"/>
      <c r="E112" s="34"/>
    </row>
    <row r="113" spans="1:5" ht="24" customHeight="1" x14ac:dyDescent="0.3">
      <c r="A113" s="53"/>
      <c r="B113" s="13"/>
      <c r="C113" s="22"/>
      <c r="D113" s="22"/>
      <c r="E113" s="34"/>
    </row>
    <row r="114" spans="1:5" ht="24" customHeight="1" x14ac:dyDescent="0.35">
      <c r="A114" s="54"/>
      <c r="B114" s="13"/>
      <c r="C114" s="22"/>
      <c r="D114" s="22"/>
      <c r="E114" s="34"/>
    </row>
    <row r="115" spans="1:5" ht="24" customHeight="1" x14ac:dyDescent="0.35">
      <c r="A115" s="54"/>
      <c r="B115" s="13"/>
      <c r="C115" s="22"/>
      <c r="D115" s="22"/>
      <c r="E115" s="34"/>
    </row>
    <row r="116" spans="1:5" ht="24" customHeight="1" x14ac:dyDescent="0.35">
      <c r="A116" s="54"/>
      <c r="B116" s="13"/>
      <c r="C116" s="22"/>
      <c r="D116" s="22"/>
      <c r="E116" s="34"/>
    </row>
    <row r="117" spans="1:5" ht="24" customHeight="1" x14ac:dyDescent="0.35">
      <c r="A117" s="56"/>
      <c r="B117" s="57"/>
      <c r="C117" s="43"/>
      <c r="D117" s="43"/>
      <c r="E117" s="58"/>
    </row>
    <row r="118" spans="1:5" ht="31.5" customHeight="1" x14ac:dyDescent="0.3">
      <c r="A118" s="29" t="s">
        <v>2</v>
      </c>
      <c r="B118" s="4" t="s">
        <v>3</v>
      </c>
      <c r="C118" s="5" t="s">
        <v>4</v>
      </c>
      <c r="D118" s="4" t="s">
        <v>5</v>
      </c>
      <c r="E118" s="5" t="s">
        <v>6</v>
      </c>
    </row>
    <row r="119" spans="1:5" ht="24" customHeight="1" x14ac:dyDescent="0.3">
      <c r="A119" s="53" t="s">
        <v>97</v>
      </c>
      <c r="B119" s="7">
        <f>SUM(B120,B123,B126)</f>
        <v>39911900</v>
      </c>
      <c r="C119" s="22"/>
      <c r="D119" s="22"/>
      <c r="E119" s="34"/>
    </row>
    <row r="120" spans="1:5" ht="24" customHeight="1" x14ac:dyDescent="0.35">
      <c r="A120" s="54" t="s">
        <v>98</v>
      </c>
      <c r="B120" s="13">
        <v>10798000</v>
      </c>
      <c r="C120" s="22"/>
      <c r="D120" s="22"/>
      <c r="E120" s="34"/>
    </row>
    <row r="121" spans="1:5" ht="24" customHeight="1" x14ac:dyDescent="0.35">
      <c r="A121" s="54" t="s">
        <v>99</v>
      </c>
      <c r="B121" s="13"/>
      <c r="C121" s="22"/>
      <c r="D121" s="22"/>
      <c r="E121" s="34"/>
    </row>
    <row r="122" spans="1:5" ht="24" customHeight="1" x14ac:dyDescent="0.35">
      <c r="A122" s="54" t="s">
        <v>100</v>
      </c>
      <c r="B122" s="13"/>
      <c r="C122" s="22"/>
      <c r="D122" s="22"/>
      <c r="E122" s="34"/>
    </row>
    <row r="123" spans="1:5" ht="24" customHeight="1" x14ac:dyDescent="0.35">
      <c r="A123" s="54" t="s">
        <v>101</v>
      </c>
      <c r="B123" s="13">
        <v>21404000</v>
      </c>
      <c r="C123" s="22"/>
      <c r="D123" s="22"/>
      <c r="E123" s="34"/>
    </row>
    <row r="124" spans="1:5" ht="24" customHeight="1" x14ac:dyDescent="0.35">
      <c r="A124" s="54" t="s">
        <v>102</v>
      </c>
      <c r="B124" s="13"/>
      <c r="C124" s="22"/>
      <c r="D124" s="22"/>
      <c r="E124" s="34"/>
    </row>
    <row r="125" spans="1:5" ht="24" customHeight="1" x14ac:dyDescent="0.35">
      <c r="A125" s="54" t="s">
        <v>103</v>
      </c>
      <c r="B125" s="13"/>
      <c r="C125" s="22"/>
      <c r="D125" s="22"/>
      <c r="E125" s="34"/>
    </row>
    <row r="126" spans="1:5" ht="24" customHeight="1" x14ac:dyDescent="0.35">
      <c r="A126" s="54" t="s">
        <v>104</v>
      </c>
      <c r="B126" s="13">
        <v>7709900</v>
      </c>
      <c r="C126" s="22"/>
      <c r="D126" s="22"/>
      <c r="E126" s="34"/>
    </row>
    <row r="127" spans="1:5" ht="24" customHeight="1" x14ac:dyDescent="0.35">
      <c r="A127" s="54" t="s">
        <v>87</v>
      </c>
      <c r="B127" s="13"/>
      <c r="C127" s="22"/>
      <c r="D127" s="22"/>
      <c r="E127" s="34"/>
    </row>
    <row r="128" spans="1:5" ht="24" customHeight="1" x14ac:dyDescent="0.35">
      <c r="A128" s="54" t="s">
        <v>88</v>
      </c>
      <c r="B128" s="13"/>
      <c r="C128" s="22"/>
      <c r="D128" s="22"/>
      <c r="E128" s="34"/>
    </row>
    <row r="129" spans="1:5" ht="24" customHeight="1" x14ac:dyDescent="0.35">
      <c r="A129" s="54" t="s">
        <v>89</v>
      </c>
      <c r="B129" s="13"/>
      <c r="C129" s="22"/>
      <c r="D129" s="22"/>
      <c r="E129" s="34"/>
    </row>
    <row r="130" spans="1:5" ht="24" customHeight="1" x14ac:dyDescent="0.3">
      <c r="A130" s="55" t="s">
        <v>90</v>
      </c>
      <c r="B130" s="13"/>
      <c r="C130" s="22"/>
      <c r="D130" s="22"/>
      <c r="E130" s="34"/>
    </row>
    <row r="131" spans="1:5" ht="24" customHeight="1" x14ac:dyDescent="0.3">
      <c r="A131" s="55" t="s">
        <v>91</v>
      </c>
      <c r="B131" s="13"/>
      <c r="C131" s="22"/>
      <c r="D131" s="22"/>
      <c r="E131" s="34"/>
    </row>
    <row r="132" spans="1:5" ht="24" customHeight="1" x14ac:dyDescent="0.3">
      <c r="A132" s="55"/>
      <c r="B132" s="13"/>
      <c r="C132" s="22"/>
      <c r="D132" s="22"/>
      <c r="E132" s="34"/>
    </row>
    <row r="133" spans="1:5" ht="24" customHeight="1" x14ac:dyDescent="0.35">
      <c r="A133" s="59" t="s">
        <v>105</v>
      </c>
      <c r="B133" s="60">
        <f>SUM(B5,B10,B39,B84)</f>
        <v>190007800</v>
      </c>
      <c r="C133" s="60">
        <f>SUM(C5,C10,C39,C84)</f>
        <v>18546900</v>
      </c>
      <c r="D133" s="60"/>
      <c r="E133" s="61"/>
    </row>
    <row r="134" spans="1:5" ht="24" customHeight="1" x14ac:dyDescent="0.35">
      <c r="A134" s="62"/>
      <c r="B134" s="63"/>
      <c r="C134" s="63"/>
      <c r="D134" s="63"/>
    </row>
    <row r="135" spans="1:5" ht="24" customHeight="1" x14ac:dyDescent="0.3">
      <c r="A135" s="64" t="s">
        <v>106</v>
      </c>
      <c r="B135" s="65"/>
      <c r="C135" s="63"/>
      <c r="D135" s="63"/>
    </row>
    <row r="136" spans="1:5" ht="24" customHeight="1" x14ac:dyDescent="0.3">
      <c r="A136" s="66" t="s">
        <v>7</v>
      </c>
      <c r="B136" s="67">
        <v>720000</v>
      </c>
      <c r="C136" s="68" t="s">
        <v>107</v>
      </c>
      <c r="D136" s="63"/>
    </row>
    <row r="137" spans="1:5" ht="24" customHeight="1" x14ac:dyDescent="0.3">
      <c r="A137" s="66" t="s">
        <v>12</v>
      </c>
      <c r="B137" s="67">
        <v>16835000</v>
      </c>
      <c r="C137" s="68" t="s">
        <v>107</v>
      </c>
      <c r="D137" s="63"/>
    </row>
    <row r="138" spans="1:5" ht="24" customHeight="1" x14ac:dyDescent="0.3">
      <c r="A138" s="66" t="s">
        <v>38</v>
      </c>
      <c r="B138" s="67">
        <v>32019100</v>
      </c>
      <c r="C138" s="68" t="s">
        <v>107</v>
      </c>
      <c r="D138" s="63"/>
    </row>
    <row r="139" spans="1:5" ht="24" customHeight="1" x14ac:dyDescent="0.3">
      <c r="A139" s="66" t="s">
        <v>68</v>
      </c>
      <c r="B139" s="67">
        <v>140433700</v>
      </c>
      <c r="C139" s="68" t="s">
        <v>107</v>
      </c>
      <c r="D139" s="63"/>
    </row>
    <row r="140" spans="1:5" ht="24" customHeight="1" x14ac:dyDescent="0.3">
      <c r="A140" s="69" t="s">
        <v>108</v>
      </c>
      <c r="B140" s="63">
        <f>SUM(B136:B139)</f>
        <v>190007800</v>
      </c>
      <c r="C140" s="70" t="s">
        <v>107</v>
      </c>
    </row>
    <row r="141" spans="1:5" ht="24" customHeight="1" x14ac:dyDescent="0.3">
      <c r="A141" s="69"/>
      <c r="B141" s="63"/>
      <c r="C141" s="70"/>
    </row>
    <row r="142" spans="1:5" ht="24" customHeight="1" x14ac:dyDescent="0.3">
      <c r="A142" s="69"/>
      <c r="B142" s="63"/>
      <c r="C142" s="70"/>
    </row>
    <row r="143" spans="1:5" ht="24" customHeight="1" x14ac:dyDescent="0.3">
      <c r="A143" s="69"/>
      <c r="B143" s="63"/>
      <c r="C143" s="70"/>
    </row>
    <row r="144" spans="1:5" ht="24" customHeight="1" x14ac:dyDescent="0.3">
      <c r="A144" s="69"/>
      <c r="B144" s="63"/>
      <c r="C144" s="70"/>
    </row>
    <row r="145" spans="1:3" ht="24" customHeight="1" x14ac:dyDescent="0.3">
      <c r="A145" s="69"/>
      <c r="B145" s="63"/>
      <c r="C145" s="70"/>
    </row>
    <row r="146" spans="1:3" ht="24" customHeight="1" x14ac:dyDescent="0.3">
      <c r="A146" s="69"/>
      <c r="B146" s="63"/>
      <c r="C146" s="70"/>
    </row>
    <row r="147" spans="1:3" ht="24" customHeight="1" x14ac:dyDescent="0.3">
      <c r="A147" s="69"/>
      <c r="B147" s="63"/>
      <c r="C147" s="70"/>
    </row>
    <row r="148" spans="1:3" ht="24" customHeight="1" x14ac:dyDescent="0.3">
      <c r="A148" s="69"/>
      <c r="B148" s="63"/>
      <c r="C148" s="70"/>
    </row>
    <row r="149" spans="1:3" ht="24" customHeight="1" x14ac:dyDescent="0.3">
      <c r="A149" s="69"/>
      <c r="B149" s="63"/>
      <c r="C149" s="70"/>
    </row>
    <row r="150" spans="1:3" ht="24" customHeight="1" x14ac:dyDescent="0.3">
      <c r="A150" s="69"/>
      <c r="B150" s="63"/>
      <c r="C150" s="70"/>
    </row>
    <row r="151" spans="1:3" ht="24" customHeight="1" x14ac:dyDescent="0.3">
      <c r="A151" s="69"/>
      <c r="B151" s="63"/>
    </row>
    <row r="152" spans="1:3" ht="24" customHeight="1" x14ac:dyDescent="0.3">
      <c r="A152" s="69"/>
      <c r="B152" s="65"/>
    </row>
    <row r="153" spans="1:3" ht="24" customHeight="1" x14ac:dyDescent="0.3">
      <c r="A153" s="66" t="s">
        <v>109</v>
      </c>
      <c r="B153" s="63">
        <f>SUM(B154:B155)</f>
        <v>131349300</v>
      </c>
      <c r="C153" s="70" t="s">
        <v>107</v>
      </c>
    </row>
    <row r="154" spans="1:3" ht="24" customHeight="1" x14ac:dyDescent="0.3">
      <c r="A154" s="66" t="s">
        <v>110</v>
      </c>
      <c r="B154" s="67">
        <v>56715500</v>
      </c>
      <c r="C154" s="68" t="s">
        <v>107</v>
      </c>
    </row>
    <row r="155" spans="1:3" ht="24" customHeight="1" x14ac:dyDescent="0.3">
      <c r="A155" s="66" t="s">
        <v>111</v>
      </c>
      <c r="B155" s="67">
        <v>74633800</v>
      </c>
      <c r="C155" s="68" t="s">
        <v>107</v>
      </c>
    </row>
    <row r="156" spans="1:3" ht="24" customHeight="1" x14ac:dyDescent="0.3">
      <c r="A156" s="64" t="s">
        <v>112</v>
      </c>
      <c r="B156" s="63">
        <f>SUM(B157)</f>
        <v>58658500</v>
      </c>
      <c r="C156" s="70" t="s">
        <v>107</v>
      </c>
    </row>
    <row r="157" spans="1:3" ht="24" customHeight="1" x14ac:dyDescent="0.3">
      <c r="A157" s="66" t="s">
        <v>113</v>
      </c>
      <c r="B157" s="67">
        <v>58658500</v>
      </c>
      <c r="C157" s="68" t="s">
        <v>107</v>
      </c>
    </row>
    <row r="158" spans="1:3" ht="24" customHeight="1" x14ac:dyDescent="0.3">
      <c r="A158" s="69" t="s">
        <v>108</v>
      </c>
      <c r="B158" s="63">
        <f>SUM(B153,B156)</f>
        <v>190007800</v>
      </c>
      <c r="C158" s="70" t="s">
        <v>107</v>
      </c>
    </row>
    <row r="159" spans="1:3" ht="24" customHeight="1" x14ac:dyDescent="0.3">
      <c r="A159" s="69"/>
      <c r="B159" s="63"/>
    </row>
    <row r="160" spans="1:3" ht="24" customHeight="1" x14ac:dyDescent="0.3">
      <c r="A160" s="69"/>
      <c r="B160" s="63"/>
    </row>
    <row r="161" spans="1:2" ht="24" customHeight="1" x14ac:dyDescent="0.3">
      <c r="A161" s="69"/>
      <c r="B161" s="63"/>
    </row>
    <row r="162" spans="1:2" ht="24" customHeight="1" x14ac:dyDescent="0.3">
      <c r="A162" s="69"/>
      <c r="B162" s="63"/>
    </row>
    <row r="163" spans="1:2" ht="24" customHeight="1" x14ac:dyDescent="0.3">
      <c r="A163" s="69"/>
      <c r="B163" s="63"/>
    </row>
    <row r="164" spans="1:2" ht="24" customHeight="1" x14ac:dyDescent="0.3">
      <c r="A164" s="69"/>
      <c r="B164" s="63"/>
    </row>
    <row r="165" spans="1:2" ht="24" customHeight="1" x14ac:dyDescent="0.3">
      <c r="A165" s="69"/>
      <c r="B165" s="63"/>
    </row>
    <row r="166" spans="1:2" ht="24" customHeight="1" x14ac:dyDescent="0.3">
      <c r="A166" s="69"/>
      <c r="B166" s="63"/>
    </row>
    <row r="167" spans="1:2" ht="24" customHeight="1" x14ac:dyDescent="0.3">
      <c r="A167" s="69"/>
      <c r="B167" s="63"/>
    </row>
    <row r="168" spans="1:2" ht="24" customHeight="1" x14ac:dyDescent="0.3">
      <c r="A168" s="69"/>
      <c r="B168" s="63"/>
    </row>
    <row r="169" spans="1:2" ht="24" customHeight="1" x14ac:dyDescent="0.3">
      <c r="A169" s="69"/>
      <c r="B169" s="63"/>
    </row>
    <row r="170" spans="1:2" ht="24" customHeight="1" x14ac:dyDescent="0.3">
      <c r="A170" s="69"/>
      <c r="B170" s="63"/>
    </row>
    <row r="171" spans="1:2" ht="24" customHeight="1" x14ac:dyDescent="0.3">
      <c r="A171" s="69"/>
      <c r="B171" s="63"/>
    </row>
    <row r="172" spans="1:2" ht="24" customHeight="1" x14ac:dyDescent="0.3">
      <c r="A172" s="69"/>
      <c r="B172" s="63"/>
    </row>
    <row r="173" spans="1:2" ht="24" customHeight="1" x14ac:dyDescent="0.3">
      <c r="A173" s="69"/>
      <c r="B173" s="63"/>
    </row>
    <row r="174" spans="1:2" ht="24" customHeight="1" x14ac:dyDescent="0.3">
      <c r="A174" s="69"/>
      <c r="B174" s="63"/>
    </row>
    <row r="175" spans="1:2" ht="24" customHeight="1" x14ac:dyDescent="0.3">
      <c r="A175" s="69"/>
      <c r="B175" s="63"/>
    </row>
    <row r="176" spans="1:2" ht="24" customHeight="1" x14ac:dyDescent="0.3">
      <c r="A176" s="69"/>
      <c r="B176" s="63"/>
    </row>
    <row r="177" spans="1:5" ht="24" customHeight="1" x14ac:dyDescent="0.3">
      <c r="A177" s="69"/>
    </row>
    <row r="178" spans="1:5" ht="24" customHeight="1" x14ac:dyDescent="0.3">
      <c r="A178" s="69"/>
    </row>
    <row r="179" spans="1:5" ht="24" customHeight="1" x14ac:dyDescent="0.3">
      <c r="A179" s="69"/>
      <c r="E179" s="71"/>
    </row>
    <row r="180" spans="1:5" ht="24" customHeight="1" x14ac:dyDescent="0.3">
      <c r="A180" s="69"/>
    </row>
    <row r="186" spans="1:5" s="72" customFormat="1" ht="24" customHeight="1" x14ac:dyDescent="0.3">
      <c r="B186" s="1"/>
      <c r="C186" s="1"/>
      <c r="D186" s="1"/>
      <c r="E186" s="1"/>
    </row>
    <row r="187" spans="1:5" s="72" customFormat="1" ht="24" customHeight="1" x14ac:dyDescent="0.3">
      <c r="B187" s="1"/>
      <c r="C187" s="1"/>
      <c r="D187" s="1"/>
      <c r="E187" s="1"/>
    </row>
    <row r="188" spans="1:5" s="72" customFormat="1" ht="24" customHeight="1" x14ac:dyDescent="0.3">
      <c r="B188" s="1"/>
      <c r="C188" s="1"/>
      <c r="D188" s="1"/>
      <c r="E188" s="1"/>
    </row>
    <row r="189" spans="1:5" s="72" customFormat="1" ht="24" customHeight="1" x14ac:dyDescent="0.3">
      <c r="B189" s="1"/>
      <c r="C189" s="1"/>
      <c r="D189" s="1"/>
      <c r="E189" s="1"/>
    </row>
    <row r="190" spans="1:5" s="72" customFormat="1" ht="24" customHeight="1" x14ac:dyDescent="0.3">
      <c r="B190" s="1"/>
      <c r="C190" s="1"/>
      <c r="D190" s="1"/>
      <c r="E190" s="1"/>
    </row>
  </sheetData>
  <mergeCells count="2">
    <mergeCell ref="A1:E1"/>
    <mergeCell ref="A2:E2"/>
  </mergeCells>
  <printOptions verticalCentered="1"/>
  <pageMargins left="0.27559055118110237" right="0.15748031496062992" top="0.74803149606299213" bottom="0.51181102362204722" header="0.31496062992125984" footer="0.31496062992125984"/>
  <pageSetup paperSize="9" scale="90" orientation="portrait" r:id="rId1"/>
  <rowBreaks count="2" manualBreakCount="2">
    <brk id="37" max="4" man="1"/>
    <brk id="8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สรุปเงินอุดหนุนปี 68 (ปัจจุบัน)</vt:lpstr>
      <vt:lpstr>'สรุปเงินอุดหนุนปี 68 (ปัจจุบัน)'!Print_Area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HomeStudent</dc:creator>
  <cp:lastModifiedBy>Office HomeStudent</cp:lastModifiedBy>
  <dcterms:created xsi:type="dcterms:W3CDTF">2025-02-10T07:06:53Z</dcterms:created>
  <dcterms:modified xsi:type="dcterms:W3CDTF">2025-02-10T07:07:52Z</dcterms:modified>
</cp:coreProperties>
</file>